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TRUONG CAO DANG\DANH GIA REN LUYEN\trinh hoi dong dot 1\danh gia ren luyen HK1 20.21 dot 1\"/>
    </mc:Choice>
  </mc:AlternateContent>
  <bookViews>
    <workbookView xWindow="360" yWindow="120" windowWidth="20730" windowHeight="9465" tabRatio="671" activeTab="5"/>
  </bookViews>
  <sheets>
    <sheet name="CĐ Khoa 13" sheetId="2" r:id="rId1"/>
    <sheet name="CĐ Khóa 14" sheetId="3" r:id="rId2"/>
    <sheet name="CĐ KHóa 15" sheetId="4" r:id="rId3"/>
    <sheet name="TC Khóa 13" sheetId="5" r:id="rId4"/>
    <sheet name="TC Khóa 14" sheetId="6" r:id="rId5"/>
    <sheet name="TC Khóa 15" sheetId="7" r:id="rId6"/>
  </sheets>
  <definedNames>
    <definedName name="_xlnm.Print_Titles" localSheetId="0">'CĐ Khoa 13'!$7:$8</definedName>
    <definedName name="_xlnm.Print_Titles" localSheetId="1">'CĐ Khóa 14'!$7:$8</definedName>
    <definedName name="_xlnm.Print_Titles" localSheetId="2">'CĐ KHóa 15'!$7:$8</definedName>
    <definedName name="_xlnm.Print_Titles" localSheetId="4">'TC Khóa 14'!$7:$8</definedName>
    <definedName name="_xlnm.Print_Titles" localSheetId="5">'TC Khóa 15'!$7:$8</definedName>
  </definedNames>
  <calcPr calcId="162913"/>
</workbook>
</file>

<file path=xl/calcChain.xml><?xml version="1.0" encoding="utf-8"?>
<calcChain xmlns="http://schemas.openxmlformats.org/spreadsheetml/2006/main">
  <c r="D312" i="7" l="1"/>
  <c r="I309" i="7"/>
  <c r="I308" i="7"/>
  <c r="I307" i="7"/>
  <c r="I306" i="7"/>
  <c r="I305" i="7"/>
  <c r="I304" i="7"/>
  <c r="I303" i="7"/>
  <c r="I302" i="7"/>
  <c r="I301" i="7"/>
  <c r="I300" i="7"/>
  <c r="I299" i="7"/>
  <c r="I298" i="7"/>
  <c r="I297" i="7"/>
  <c r="I296" i="7"/>
  <c r="I295" i="7"/>
  <c r="I294" i="7"/>
  <c r="I293" i="7"/>
  <c r="I292" i="7"/>
  <c r="I291" i="7"/>
  <c r="I290" i="7"/>
  <c r="I289" i="7"/>
  <c r="I288" i="7"/>
  <c r="I287" i="7"/>
  <c r="I286" i="7"/>
  <c r="I285" i="7"/>
  <c r="I284" i="7"/>
  <c r="I283" i="7"/>
  <c r="I282" i="7"/>
  <c r="I281" i="7"/>
  <c r="I280" i="7"/>
  <c r="I279" i="7"/>
  <c r="I278" i="7"/>
  <c r="I277" i="7"/>
  <c r="I276" i="7"/>
  <c r="I275" i="7"/>
  <c r="I274" i="7"/>
  <c r="I273" i="7"/>
  <c r="I272" i="7"/>
  <c r="I271" i="7"/>
  <c r="I270" i="7"/>
  <c r="I269" i="7"/>
  <c r="I268" i="7"/>
  <c r="I267" i="7"/>
  <c r="I266" i="7"/>
  <c r="I265" i="7"/>
  <c r="I264" i="7"/>
  <c r="I263" i="7"/>
  <c r="I262" i="7"/>
  <c r="I261" i="7"/>
  <c r="I260" i="7"/>
  <c r="I259" i="7"/>
  <c r="I258" i="7"/>
  <c r="I257" i="7"/>
  <c r="I256" i="7"/>
  <c r="I255" i="7"/>
  <c r="I254" i="7"/>
  <c r="I253" i="7"/>
  <c r="I252" i="7"/>
  <c r="I251" i="7"/>
  <c r="I250" i="7"/>
  <c r="I249" i="7"/>
  <c r="I248" i="7"/>
  <c r="I247" i="7"/>
  <c r="I246" i="7"/>
  <c r="I245" i="7"/>
  <c r="I244" i="7"/>
  <c r="I243" i="7"/>
  <c r="I242" i="7"/>
  <c r="I241" i="7"/>
  <c r="I240" i="7"/>
  <c r="I239" i="7"/>
  <c r="I238" i="7"/>
  <c r="I237" i="7"/>
  <c r="I236" i="7"/>
  <c r="I235" i="7"/>
  <c r="I234" i="7"/>
  <c r="I233" i="7"/>
  <c r="I232" i="7"/>
  <c r="I231" i="7"/>
  <c r="I230" i="7"/>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D313" i="7" s="1"/>
  <c r="I9" i="7"/>
  <c r="D314" i="7" s="1"/>
  <c r="D311" i="7" l="1"/>
  <c r="D315" i="7"/>
  <c r="D316" i="7" l="1"/>
  <c r="E315" i="7" s="1"/>
  <c r="E312" i="7" l="1"/>
  <c r="E314" i="7"/>
  <c r="E313" i="7"/>
  <c r="E311" i="7"/>
  <c r="E316" i="7" l="1"/>
  <c r="I276" i="6" l="1"/>
  <c r="I275" i="6"/>
  <c r="I274" i="6"/>
  <c r="I273" i="6"/>
  <c r="I272" i="6"/>
  <c r="I271" i="6"/>
  <c r="I270" i="6"/>
  <c r="I269" i="6"/>
  <c r="I268" i="6"/>
  <c r="I267" i="6"/>
  <c r="I266" i="6"/>
  <c r="I265" i="6"/>
  <c r="I264" i="6"/>
  <c r="I263" i="6"/>
  <c r="I262" i="6"/>
  <c r="I261" i="6"/>
  <c r="I260" i="6"/>
  <c r="I259" i="6"/>
  <c r="I258" i="6"/>
  <c r="I257" i="6"/>
  <c r="I256" i="6"/>
  <c r="I255" i="6"/>
  <c r="I254" i="6"/>
  <c r="I253" i="6"/>
  <c r="I252" i="6"/>
  <c r="I251" i="6"/>
  <c r="I250" i="6"/>
  <c r="I249" i="6"/>
  <c r="I248" i="6"/>
  <c r="I247" i="6"/>
  <c r="I246" i="6"/>
  <c r="I245" i="6"/>
  <c r="I244" i="6"/>
  <c r="I243" i="6"/>
  <c r="I242" i="6"/>
  <c r="I241" i="6"/>
  <c r="I240" i="6"/>
  <c r="I239" i="6"/>
  <c r="I238" i="6"/>
  <c r="I237" i="6"/>
  <c r="I236" i="6"/>
  <c r="I235" i="6"/>
  <c r="I234" i="6"/>
  <c r="I233" i="6"/>
  <c r="I232" i="6"/>
  <c r="I231" i="6"/>
  <c r="I230" i="6"/>
  <c r="I229" i="6"/>
  <c r="I228" i="6"/>
  <c r="I227" i="6"/>
  <c r="I226" i="6"/>
  <c r="I225" i="6"/>
  <c r="I224" i="6"/>
  <c r="I223" i="6"/>
  <c r="I222" i="6"/>
  <c r="I221" i="6"/>
  <c r="I220" i="6"/>
  <c r="I219" i="6"/>
  <c r="I218" i="6"/>
  <c r="I217" i="6"/>
  <c r="I216" i="6"/>
  <c r="I215" i="6"/>
  <c r="I214" i="6"/>
  <c r="I213" i="6"/>
  <c r="I212" i="6"/>
  <c r="I211" i="6"/>
  <c r="I210" i="6"/>
  <c r="I209" i="6"/>
  <c r="I208" i="6"/>
  <c r="I207" i="6"/>
  <c r="I206" i="6"/>
  <c r="I205" i="6"/>
  <c r="I204" i="6"/>
  <c r="I203" i="6"/>
  <c r="I202" i="6"/>
  <c r="I201" i="6"/>
  <c r="I200" i="6"/>
  <c r="I199" i="6"/>
  <c r="I198" i="6"/>
  <c r="I197" i="6"/>
  <c r="I196" i="6"/>
  <c r="I195" i="6"/>
  <c r="I194" i="6"/>
  <c r="I193" i="6"/>
  <c r="I192" i="6"/>
  <c r="I191" i="6"/>
  <c r="I190" i="6"/>
  <c r="I189" i="6"/>
  <c r="I188" i="6"/>
  <c r="I187" i="6"/>
  <c r="I186" i="6"/>
  <c r="I185" i="6"/>
  <c r="I184" i="6"/>
  <c r="I183" i="6"/>
  <c r="I182" i="6"/>
  <c r="I181" i="6"/>
  <c r="I180" i="6"/>
  <c r="I179" i="6"/>
  <c r="I178" i="6"/>
  <c r="I177" i="6"/>
  <c r="I176" i="6"/>
  <c r="I175" i="6"/>
  <c r="I174" i="6"/>
  <c r="I173" i="6"/>
  <c r="I172" i="6"/>
  <c r="I171" i="6"/>
  <c r="I170" i="6"/>
  <c r="I169" i="6"/>
  <c r="I168" i="6"/>
  <c r="I167" i="6"/>
  <c r="I166" i="6"/>
  <c r="I165" i="6"/>
  <c r="I164" i="6"/>
  <c r="I163" i="6"/>
  <c r="I162" i="6"/>
  <c r="I161" i="6"/>
  <c r="I160" i="6"/>
  <c r="I159" i="6"/>
  <c r="I158" i="6"/>
  <c r="I15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D281" i="6" s="1"/>
  <c r="D278" i="6" l="1"/>
  <c r="D280" i="6"/>
  <c r="D282" i="6"/>
  <c r="D279" i="6"/>
  <c r="E282" i="6" l="1"/>
  <c r="E280" i="6"/>
  <c r="D283" i="6"/>
  <c r="E281" i="6" s="1"/>
  <c r="E278" i="6"/>
  <c r="E279" i="6"/>
  <c r="E283" i="6" l="1"/>
  <c r="I50" i="5" l="1"/>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D55" i="5" s="1"/>
  <c r="D52" i="5" l="1"/>
  <c r="D54" i="5"/>
  <c r="D56" i="5"/>
  <c r="D53" i="5"/>
  <c r="D57" i="5" l="1"/>
  <c r="E55" i="5" s="1"/>
  <c r="E56" i="5"/>
  <c r="E54" i="5"/>
  <c r="E53" i="5"/>
  <c r="E52" i="5" l="1"/>
  <c r="E57" i="5" s="1"/>
  <c r="I139" i="4" l="1"/>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D144" i="4" s="1"/>
  <c r="I9" i="4"/>
  <c r="D141" i="4" l="1"/>
  <c r="D143" i="4"/>
  <c r="D145" i="4"/>
  <c r="D142" i="4"/>
  <c r="D146" i="4" l="1"/>
  <c r="E144" i="4" s="1"/>
  <c r="E143" i="4" l="1"/>
  <c r="E145" i="4"/>
  <c r="E141" i="4"/>
  <c r="E146" i="4" s="1"/>
  <c r="E142" i="4"/>
  <c r="D103" i="3" l="1"/>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D104" i="3" s="1"/>
  <c r="I9" i="3"/>
  <c r="D107" i="3" l="1"/>
  <c r="D105" i="3"/>
  <c r="D106" i="3"/>
  <c r="D108" i="3" l="1"/>
  <c r="E104" i="3" l="1"/>
  <c r="E103" i="3"/>
  <c r="E106" i="3"/>
  <c r="E107" i="3"/>
  <c r="E105" i="3"/>
  <c r="E108" i="3" l="1"/>
  <c r="I95" i="2" l="1"/>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l="1"/>
  <c r="I17" i="2"/>
  <c r="I16" i="2"/>
  <c r="I15" i="2"/>
  <c r="I14" i="2"/>
  <c r="I13" i="2"/>
  <c r="I12" i="2"/>
  <c r="I11" i="2"/>
  <c r="I10" i="2"/>
  <c r="I9" i="2"/>
  <c r="D99" i="2" l="1"/>
  <c r="D98" i="2"/>
  <c r="D101" i="2"/>
  <c r="D97" i="2"/>
  <c r="D100" i="2"/>
  <c r="D102" i="2" l="1"/>
  <c r="E97" i="2"/>
  <c r="E98" i="2" l="1"/>
  <c r="E101" i="2"/>
  <c r="E99" i="2"/>
  <c r="E100" i="2"/>
  <c r="E102" i="2" l="1"/>
</calcChain>
</file>

<file path=xl/sharedStrings.xml><?xml version="1.0" encoding="utf-8"?>
<sst xmlns="http://schemas.openxmlformats.org/spreadsheetml/2006/main" count="5416" uniqueCount="2716">
  <si>
    <t>CỘNG HÒA XÃ HỘI CHỦ NGHĨA VIỆT NAM</t>
  </si>
  <si>
    <t>Độc lập - Tự do - Hạnh phúc</t>
  </si>
  <si>
    <t>Stt</t>
  </si>
  <si>
    <t>Mã sinh viên</t>
  </si>
  <si>
    <t>Ngày sinh</t>
  </si>
  <si>
    <t>Giới tính</t>
  </si>
  <si>
    <t>Danh Thị Kim</t>
  </si>
  <si>
    <t>Sang</t>
  </si>
  <si>
    <t>Nữ</t>
  </si>
  <si>
    <t>Nam</t>
  </si>
  <si>
    <t>Lê Văn</t>
  </si>
  <si>
    <t>Trí</t>
  </si>
  <si>
    <t>Khang</t>
  </si>
  <si>
    <t>Nguyên</t>
  </si>
  <si>
    <t>Lê Hoàng</t>
  </si>
  <si>
    <t>Tú</t>
  </si>
  <si>
    <t>Nguyễn Nhật</t>
  </si>
  <si>
    <t>03-08-2000</t>
  </si>
  <si>
    <t>Nguyễn Văn</t>
  </si>
  <si>
    <t>Thi</t>
  </si>
  <si>
    <t>Ý</t>
  </si>
  <si>
    <t>Ngân</t>
  </si>
  <si>
    <t>Linh</t>
  </si>
  <si>
    <t>Ly</t>
  </si>
  <si>
    <t>Nhi</t>
  </si>
  <si>
    <t>Thư</t>
  </si>
  <si>
    <t>Nguyễn Thị Quyền</t>
  </si>
  <si>
    <t>Trân</t>
  </si>
  <si>
    <t>Trần Thị Ngọc</t>
  </si>
  <si>
    <t>Tuyền</t>
  </si>
  <si>
    <t>20-08-1999</t>
  </si>
  <si>
    <t>Nguyễn Hoàng</t>
  </si>
  <si>
    <t>Thanh</t>
  </si>
  <si>
    <t>Ngọc</t>
  </si>
  <si>
    <t>Tiên</t>
  </si>
  <si>
    <t>Lê Thị Ngọc</t>
  </si>
  <si>
    <t>Như</t>
  </si>
  <si>
    <t>Đoan</t>
  </si>
  <si>
    <t>Nguyễn Ngọc</t>
  </si>
  <si>
    <t>Hân</t>
  </si>
  <si>
    <t>Huyền</t>
  </si>
  <si>
    <t>Trần Thị Kim</t>
  </si>
  <si>
    <t>Nguyễn Thị</t>
  </si>
  <si>
    <t>Lê Thị Yến</t>
  </si>
  <si>
    <t>Nhiên</t>
  </si>
  <si>
    <t>13-03-2000</t>
  </si>
  <si>
    <t>Trâm</t>
  </si>
  <si>
    <t>Trang</t>
  </si>
  <si>
    <t>Tươi</t>
  </si>
  <si>
    <t>Vân</t>
  </si>
  <si>
    <t>Vi</t>
  </si>
  <si>
    <t>An</t>
  </si>
  <si>
    <t>Nguyễn Thị Khánh</t>
  </si>
  <si>
    <t>Duy</t>
  </si>
  <si>
    <t>Đăng</t>
  </si>
  <si>
    <t>Phương</t>
  </si>
  <si>
    <t>Bửu</t>
  </si>
  <si>
    <t>Nguyễn Thị Kim</t>
  </si>
  <si>
    <t>Nguyễn Thị Cẩm</t>
  </si>
  <si>
    <t>Liền</t>
  </si>
  <si>
    <t>Thúy</t>
  </si>
  <si>
    <t>Diệu</t>
  </si>
  <si>
    <t>Nguyễn Thị Trúc</t>
  </si>
  <si>
    <t>Nghị</t>
  </si>
  <si>
    <t>Trần Huỳnh</t>
  </si>
  <si>
    <t>Xếp loại</t>
  </si>
  <si>
    <t>Ghi chú</t>
  </si>
  <si>
    <t>UBND TỈNH HẬU GIANG</t>
  </si>
  <si>
    <t>TRƯỜNG CAO ĐẲNG CỘNG ĐỒNG</t>
  </si>
  <si>
    <t>Xuất sắc</t>
  </si>
  <si>
    <t>Khá</t>
  </si>
  <si>
    <t>Trung bình</t>
  </si>
  <si>
    <t>Yếu</t>
  </si>
  <si>
    <t>TC</t>
  </si>
  <si>
    <t xml:space="preserve">Vị Thanh, ngày …. tháng  …. năm 2021     </t>
  </si>
  <si>
    <t>Họ và tên sinh viên</t>
  </si>
  <si>
    <t>1810010001</t>
  </si>
  <si>
    <t>Hiển</t>
  </si>
  <si>
    <t>17-05-2000</t>
  </si>
  <si>
    <t>1810010002</t>
  </si>
  <si>
    <t>Đinh Công</t>
  </si>
  <si>
    <t>Hòa</t>
  </si>
  <si>
    <t>26-07-2000</t>
  </si>
  <si>
    <t>1810010003</t>
  </si>
  <si>
    <t>Nguyễn Thiện</t>
  </si>
  <si>
    <t>29-09-2000</t>
  </si>
  <si>
    <t>1810010004</t>
  </si>
  <si>
    <t>Danh Sơn</t>
  </si>
  <si>
    <t>Lương</t>
  </si>
  <si>
    <t>05-06-2000</t>
  </si>
  <si>
    <t>1810010008</t>
  </si>
  <si>
    <t>Nguyễn Hoài</t>
  </si>
  <si>
    <t>15-10-2000</t>
  </si>
  <si>
    <t>1810010009</t>
  </si>
  <si>
    <t>Danh Quỵt</t>
  </si>
  <si>
    <t>13-07-1999</t>
  </si>
  <si>
    <t>1810010010</t>
  </si>
  <si>
    <t>Phan Thanh</t>
  </si>
  <si>
    <t>Tiền</t>
  </si>
  <si>
    <t>09-05-2000</t>
  </si>
  <si>
    <t>1810010011</t>
  </si>
  <si>
    <t>Trường</t>
  </si>
  <si>
    <t>19-01-2000</t>
  </si>
  <si>
    <t>1810010012</t>
  </si>
  <si>
    <t>Đỗ Hoàng</t>
  </si>
  <si>
    <t>16-05-2000</t>
  </si>
  <si>
    <t>1910010011</t>
  </si>
  <si>
    <t>Trần Phương</t>
  </si>
  <si>
    <t>Hoài</t>
  </si>
  <si>
    <t>09-09-2000</t>
  </si>
  <si>
    <t>1810020001</t>
  </si>
  <si>
    <t>Nguyễn Thị Hoàng</t>
  </si>
  <si>
    <t>Lan</t>
  </si>
  <si>
    <t>29-10-1996</t>
  </si>
  <si>
    <t>1810020002</t>
  </si>
  <si>
    <t>Võ Thị Thảo</t>
  </si>
  <si>
    <t>22-08-2000</t>
  </si>
  <si>
    <t>1810020003</t>
  </si>
  <si>
    <t>04-08-2000</t>
  </si>
  <si>
    <t>1810020004</t>
  </si>
  <si>
    <t>Nguyễn Tiết</t>
  </si>
  <si>
    <t>10-02-1999</t>
  </si>
  <si>
    <t>1810060001</t>
  </si>
  <si>
    <t>Phan Thị Út</t>
  </si>
  <si>
    <t>Cưng</t>
  </si>
  <si>
    <t>28-12-2000</t>
  </si>
  <si>
    <t>1810060002</t>
  </si>
  <si>
    <t>Phan Thị Ngọc</t>
  </si>
  <si>
    <t>Đầm</t>
  </si>
  <si>
    <t>24-11-2000</t>
  </si>
  <si>
    <t>1810060003</t>
  </si>
  <si>
    <t>01-07-2000</t>
  </si>
  <si>
    <t>1810060005</t>
  </si>
  <si>
    <t>Nguyễn Thị Diệu</t>
  </si>
  <si>
    <t>Hiền</t>
  </si>
  <si>
    <t>08-12-2000</t>
  </si>
  <si>
    <t>1810060006</t>
  </si>
  <si>
    <t>Lê Diễm</t>
  </si>
  <si>
    <t>Kiều</t>
  </si>
  <si>
    <t>18-03-2000</t>
  </si>
  <si>
    <t>1810060007</t>
  </si>
  <si>
    <t>Nguyễn Thị Như</t>
  </si>
  <si>
    <t>30-02-2000</t>
  </si>
  <si>
    <t>1810060008</t>
  </si>
  <si>
    <t>26-09-2000</t>
  </si>
  <si>
    <t>1810060009</t>
  </si>
  <si>
    <t>Danh Thị Hồng</t>
  </si>
  <si>
    <t>Loan</t>
  </si>
  <si>
    <t>29-06-1998</t>
  </si>
  <si>
    <t>1810060010</t>
  </si>
  <si>
    <t>Phạm Thị</t>
  </si>
  <si>
    <t>Lý</t>
  </si>
  <si>
    <t>29-01-2000</t>
  </si>
  <si>
    <t>1810060011</t>
  </si>
  <si>
    <t>Mai Thị Diễm</t>
  </si>
  <si>
    <t>Mi</t>
  </si>
  <si>
    <t>05-04-2000</t>
  </si>
  <si>
    <t>1810060012</t>
  </si>
  <si>
    <t>05-01-2000</t>
  </si>
  <si>
    <t>1810060013</t>
  </si>
  <si>
    <t>Trần Thị Bảo</t>
  </si>
  <si>
    <t>13-12-2000</t>
  </si>
  <si>
    <t>1810060014</t>
  </si>
  <si>
    <t>Thái Thị Bích</t>
  </si>
  <si>
    <t>13-08-2000</t>
  </si>
  <si>
    <t>1810060016</t>
  </si>
  <si>
    <t>Mã Quỳnh</t>
  </si>
  <si>
    <t>1810060018</t>
  </si>
  <si>
    <t>Phú</t>
  </si>
  <si>
    <t>20-06-1999</t>
  </si>
  <si>
    <t>1810060019</t>
  </si>
  <si>
    <t>Vỏ Thị Chúc</t>
  </si>
  <si>
    <t>17-02-2000</t>
  </si>
  <si>
    <t>1810060020</t>
  </si>
  <si>
    <t>Thị Kiêm</t>
  </si>
  <si>
    <t>Phượng</t>
  </si>
  <si>
    <t>11-04-2000</t>
  </si>
  <si>
    <t>1810060021</t>
  </si>
  <si>
    <t>Bùi Trường Thị Ngọc</t>
  </si>
  <si>
    <t>Quí</t>
  </si>
  <si>
    <t>20-02-2000</t>
  </si>
  <si>
    <t>1810060022</t>
  </si>
  <si>
    <t>Lê Thị Liễu</t>
  </si>
  <si>
    <t>07-04-2000</t>
  </si>
  <si>
    <t>1810060023</t>
  </si>
  <si>
    <t>Thìl</t>
  </si>
  <si>
    <t>17-12-2000</t>
  </si>
  <si>
    <t>1810060024</t>
  </si>
  <si>
    <t>Thoại</t>
  </si>
  <si>
    <t>1810060025</t>
  </si>
  <si>
    <t>Mai Thị Triều</t>
  </si>
  <si>
    <t>Thu</t>
  </si>
  <si>
    <t>10-10-2000</t>
  </si>
  <si>
    <t>1810060026</t>
  </si>
  <si>
    <t>Bùi Thị Kiều</t>
  </si>
  <si>
    <t>03-02-2000</t>
  </si>
  <si>
    <t>1810060027</t>
  </si>
  <si>
    <t>Huỳnh Dư Bảo</t>
  </si>
  <si>
    <t>03-09-2000</t>
  </si>
  <si>
    <t>1810060028</t>
  </si>
  <si>
    <t>08-08-1999</t>
  </si>
  <si>
    <t>1810060029</t>
  </si>
  <si>
    <t>Thị Ngọc</t>
  </si>
  <si>
    <t>Trầm</t>
  </si>
  <si>
    <t>04-04-2000</t>
  </si>
  <si>
    <t>1810060030</t>
  </si>
  <si>
    <t>Trần Huyền</t>
  </si>
  <si>
    <t>1810060031</t>
  </si>
  <si>
    <t>25-11-2000</t>
  </si>
  <si>
    <t>1810060032</t>
  </si>
  <si>
    <t>Nguyễn Thanh</t>
  </si>
  <si>
    <t>17-10-2000</t>
  </si>
  <si>
    <t>1810060033</t>
  </si>
  <si>
    <t>21-03-2000</t>
  </si>
  <si>
    <t>1810060034</t>
  </si>
  <si>
    <t>Nguyễn Thị Mộng</t>
  </si>
  <si>
    <t>1810060035</t>
  </si>
  <si>
    <t>Bùi Trần Thị Như</t>
  </si>
  <si>
    <t>1810060037</t>
  </si>
  <si>
    <t>20-08-2000</t>
  </si>
  <si>
    <t>1810060038</t>
  </si>
  <si>
    <t>Dương Bích</t>
  </si>
  <si>
    <t>01-01-1997</t>
  </si>
  <si>
    <t>1810090002</t>
  </si>
  <si>
    <t>Lý Nguyễn Hải</t>
  </si>
  <si>
    <t>25-02-2000</t>
  </si>
  <si>
    <t>1810090004</t>
  </si>
  <si>
    <t>Lưu Thị Bé</t>
  </si>
  <si>
    <t>04-05-2000</t>
  </si>
  <si>
    <t>1810090005</t>
  </si>
  <si>
    <t>Võ Thị Hoàng</t>
  </si>
  <si>
    <t>09-11-2000</t>
  </si>
  <si>
    <t>1810090006</t>
  </si>
  <si>
    <t>Thị Mỹ</t>
  </si>
  <si>
    <t>Duyên</t>
  </si>
  <si>
    <t>09-03-2000</t>
  </si>
  <si>
    <t>1810090007</t>
  </si>
  <si>
    <t>27-01-2000</t>
  </si>
  <si>
    <t>1810090008</t>
  </si>
  <si>
    <t>Trần Thị Trúc</t>
  </si>
  <si>
    <t>04-07-2000</t>
  </si>
  <si>
    <t>1810090009</t>
  </si>
  <si>
    <t>Trần Thị Bích</t>
  </si>
  <si>
    <t>23-03-2000</t>
  </si>
  <si>
    <t>1810090012</t>
  </si>
  <si>
    <t>Danh Khánh</t>
  </si>
  <si>
    <t>05-07-1999</t>
  </si>
  <si>
    <t>1810090013</t>
  </si>
  <si>
    <t>Trần Hữu</t>
  </si>
  <si>
    <t>08-11-1998</t>
  </si>
  <si>
    <t>1810090015</t>
  </si>
  <si>
    <t>Lê Huỳnh Như Ý</t>
  </si>
  <si>
    <t>Nguyện</t>
  </si>
  <si>
    <t>04-09-2000</t>
  </si>
  <si>
    <t>1810090016</t>
  </si>
  <si>
    <t>Nguyễn Thành</t>
  </si>
  <si>
    <t>Nhân</t>
  </si>
  <si>
    <t>20-07-2000</t>
  </si>
  <si>
    <t>1810090017</t>
  </si>
  <si>
    <t>Nguyễn Thị Thảo</t>
  </si>
  <si>
    <t>20-01-2000</t>
  </si>
  <si>
    <t>1810090018</t>
  </si>
  <si>
    <t>14-11-2000</t>
  </si>
  <si>
    <t>1810090019</t>
  </si>
  <si>
    <t>Huỳnh Như</t>
  </si>
  <si>
    <t>12-04-2000</t>
  </si>
  <si>
    <t>1810090020</t>
  </si>
  <si>
    <t>Nguyễn Phương</t>
  </si>
  <si>
    <t>1810090024</t>
  </si>
  <si>
    <t>Phan Anh</t>
  </si>
  <si>
    <t>1810090025</t>
  </si>
  <si>
    <t>Dương Thị Ngọc</t>
  </si>
  <si>
    <t>Thương</t>
  </si>
  <si>
    <t>21-06-2000</t>
  </si>
  <si>
    <t>1810090026</t>
  </si>
  <si>
    <t>Phạm Thị Bích</t>
  </si>
  <si>
    <t>20-12-2000</t>
  </si>
  <si>
    <t>1810090027</t>
  </si>
  <si>
    <t>Tô Hữu</t>
  </si>
  <si>
    <t>28-11-2000</t>
  </si>
  <si>
    <t>1810090028</t>
  </si>
  <si>
    <t>Lại Thị Cẩm</t>
  </si>
  <si>
    <t>15-12-2000</t>
  </si>
  <si>
    <t>1810090029</t>
  </si>
  <si>
    <t>Cao Thị Hồng</t>
  </si>
  <si>
    <t>Tuyết</t>
  </si>
  <si>
    <t>19-09-2000</t>
  </si>
  <si>
    <t>1810090030</t>
  </si>
  <si>
    <t>Đặng Tường</t>
  </si>
  <si>
    <t>06-09-2000</t>
  </si>
  <si>
    <t>1810090032</t>
  </si>
  <si>
    <t>Nguyễn Hửu</t>
  </si>
  <si>
    <t>Vinh</t>
  </si>
  <si>
    <t>20-04-2000</t>
  </si>
  <si>
    <t>1810040001</t>
  </si>
  <si>
    <t>Cao Thúy</t>
  </si>
  <si>
    <t>01-12-2000</t>
  </si>
  <si>
    <t>1810040002</t>
  </si>
  <si>
    <t>Diễn</t>
  </si>
  <si>
    <t>25-07-1997</t>
  </si>
  <si>
    <t>1810040003</t>
  </si>
  <si>
    <t>Trương Thị Chí</t>
  </si>
  <si>
    <t>Hậu</t>
  </si>
  <si>
    <t>1810040004</t>
  </si>
  <si>
    <t>Lê Thị Cẩm</t>
  </si>
  <si>
    <t>Lình</t>
  </si>
  <si>
    <t>12-09-2000</t>
  </si>
  <si>
    <t>1810040007</t>
  </si>
  <si>
    <t>Nguyễn Trần Bảo</t>
  </si>
  <si>
    <t>06-11-2000</t>
  </si>
  <si>
    <t>1810040008</t>
  </si>
  <si>
    <t>Lê Thị</t>
  </si>
  <si>
    <t>16-09-1999</t>
  </si>
  <si>
    <t>1810040009</t>
  </si>
  <si>
    <t>Nguyễn Thái Trâm</t>
  </si>
  <si>
    <t>16-11-2000</t>
  </si>
  <si>
    <t>1810040010</t>
  </si>
  <si>
    <t>13-02-2000</t>
  </si>
  <si>
    <t>1810050005</t>
  </si>
  <si>
    <t>Quy</t>
  </si>
  <si>
    <t>24-09-2000</t>
  </si>
  <si>
    <t>1810050007</t>
  </si>
  <si>
    <t>08-04-2000</t>
  </si>
  <si>
    <t>1810050008</t>
  </si>
  <si>
    <t>Đặng Hoàng</t>
  </si>
  <si>
    <t>20-10-2000</t>
  </si>
  <si>
    <t>1810050009</t>
  </si>
  <si>
    <t>06-07-2000</t>
  </si>
  <si>
    <t>Nguyễn Thị Diễm</t>
  </si>
  <si>
    <t>1810120002</t>
  </si>
  <si>
    <t>Trần Kim</t>
  </si>
  <si>
    <t>12-03-2000</t>
  </si>
  <si>
    <t>1810120004</t>
  </si>
  <si>
    <t>24-12-2000</t>
  </si>
  <si>
    <t>1810120005</t>
  </si>
  <si>
    <t>Huỳnh Cẩm</t>
  </si>
  <si>
    <t>17-01-2000</t>
  </si>
  <si>
    <t>1810120006</t>
  </si>
  <si>
    <t>27-05-2000</t>
  </si>
  <si>
    <t>Tốt</t>
  </si>
  <si>
    <t>Tin học 
ứng dụng</t>
  </si>
  <si>
    <t>Tiếng Anh</t>
  </si>
  <si>
    <t>Kế toán</t>
  </si>
  <si>
    <t>Điều dưỡng</t>
  </si>
  <si>
    <t xml:space="preserve">Điểm </t>
  </si>
  <si>
    <t>Lớp</t>
  </si>
  <si>
    <t xml:space="preserve">  CÁC LỚP CAO ĐẲNG KHOÁ 13</t>
  </si>
  <si>
    <t>Giáo dục 
Mầm non</t>
  </si>
  <si>
    <t>Giáo dục 
Tiểu học</t>
  </si>
  <si>
    <t>Dịch vụ
 Thú ý</t>
  </si>
  <si>
    <t>Danh sách này có 87 sinh viên</t>
  </si>
  <si>
    <t>HIỆU TRƯỞNG</t>
  </si>
  <si>
    <t>TP. CTCT&amp;DVSV</t>
  </si>
  <si>
    <t>Người lập bảng</t>
  </si>
  <si>
    <t>BẢNG TỔNG HỢP KẾT QUẢ VÀ XẾP LOẠI RÈN LUYỆN 
 HỌC KỲ I NĂM HỌC 2020 - 2021 (Đợt 1)</t>
  </si>
  <si>
    <t xml:space="preserve">  CÁC LỚP CAO ĐẲNG KHOÁ 14</t>
  </si>
  <si>
    <t>1910010001</t>
  </si>
  <si>
    <t>Nguyễn Bảo</t>
  </si>
  <si>
    <t>25-8-2001</t>
  </si>
  <si>
    <t>Tin học
 Ứng dụng</t>
  </si>
  <si>
    <t>1910010002</t>
  </si>
  <si>
    <t>Trần Tuấn</t>
  </si>
  <si>
    <t>Anh</t>
  </si>
  <si>
    <t>16-02-2001</t>
  </si>
  <si>
    <t>1910010003</t>
  </si>
  <si>
    <t>19-11-2001</t>
  </si>
  <si>
    <t>1910010004</t>
  </si>
  <si>
    <t>Trương Tiểu</t>
  </si>
  <si>
    <t>06-12-2001</t>
  </si>
  <si>
    <t>1910010005</t>
  </si>
  <si>
    <t>Nguyễn Trung</t>
  </si>
  <si>
    <t>20-02-2001</t>
  </si>
  <si>
    <t>1910010006</t>
  </si>
  <si>
    <t>Hồ Phước</t>
  </si>
  <si>
    <t>Hưng</t>
  </si>
  <si>
    <t>26-10-2001</t>
  </si>
  <si>
    <t>1910010007</t>
  </si>
  <si>
    <t>Huy</t>
  </si>
  <si>
    <t>1910010008</t>
  </si>
  <si>
    <t>Lư Trung</t>
  </si>
  <si>
    <t>Tính</t>
  </si>
  <si>
    <t>20-11-1998</t>
  </si>
  <si>
    <t>1910010009</t>
  </si>
  <si>
    <t>Trần Nhật</t>
  </si>
  <si>
    <t>Quang</t>
  </si>
  <si>
    <t>11-5-2001</t>
  </si>
  <si>
    <t>1910010010</t>
  </si>
  <si>
    <t>Thái Duy</t>
  </si>
  <si>
    <t>19-06-2001</t>
  </si>
  <si>
    <t>1910020001</t>
  </si>
  <si>
    <t>Phạm Mỷ</t>
  </si>
  <si>
    <t>25-10-2001</t>
  </si>
  <si>
    <t>Tiếng anh</t>
  </si>
  <si>
    <t>1910020003</t>
  </si>
  <si>
    <t>Nguyễn Thị Phương</t>
  </si>
  <si>
    <t>Thảo</t>
  </si>
  <si>
    <t>02-5-2001</t>
  </si>
  <si>
    <t>1910020004</t>
  </si>
  <si>
    <t>Lê Hoài</t>
  </si>
  <si>
    <t>10-9-2000</t>
  </si>
  <si>
    <t>1910020005</t>
  </si>
  <si>
    <t>Lê Phan Huyền</t>
  </si>
  <si>
    <t>02-6-2000</t>
  </si>
  <si>
    <t>1910020006</t>
  </si>
  <si>
    <t>Đỗ Thị Như</t>
  </si>
  <si>
    <t>06-02-2001</t>
  </si>
  <si>
    <t>1910020014</t>
  </si>
  <si>
    <t>Lư Thị Kim</t>
  </si>
  <si>
    <t>17-12-2001</t>
  </si>
  <si>
    <t>1910020015</t>
  </si>
  <si>
    <t>Danh Thị Bích</t>
  </si>
  <si>
    <t>Thuỳ</t>
  </si>
  <si>
    <t>27-5-2000</t>
  </si>
  <si>
    <t>1910020017</t>
  </si>
  <si>
    <t>Lâm Thảo</t>
  </si>
  <si>
    <t>Quyên</t>
  </si>
  <si>
    <t>05-11-2000</t>
  </si>
  <si>
    <t>1910020019</t>
  </si>
  <si>
    <t>Trương Thị Yến</t>
  </si>
  <si>
    <t>28-04-2001</t>
  </si>
  <si>
    <t>1810060015</t>
  </si>
  <si>
    <t>Võ Thị</t>
  </si>
  <si>
    <t>22-02-2000</t>
  </si>
  <si>
    <t>Giáo dục
 Mầm non</t>
  </si>
  <si>
    <t>1910060001</t>
  </si>
  <si>
    <t>Đoàn Thị Thùy</t>
  </si>
  <si>
    <t>Dương</t>
  </si>
  <si>
    <t>26-01-1999</t>
  </si>
  <si>
    <t>1910060002</t>
  </si>
  <si>
    <t>Gấm</t>
  </si>
  <si>
    <t>06-6-2000</t>
  </si>
  <si>
    <t>1910060003</t>
  </si>
  <si>
    <t>Đặng Chúc</t>
  </si>
  <si>
    <t>Giang</t>
  </si>
  <si>
    <t>01-01-2001</t>
  </si>
  <si>
    <t>1910060004</t>
  </si>
  <si>
    <t>Danh Ngọc</t>
  </si>
  <si>
    <t>1910060005</t>
  </si>
  <si>
    <t>Nguyễn Thị Ngọc</t>
  </si>
  <si>
    <t>04-3-2001</t>
  </si>
  <si>
    <t>1910060006</t>
  </si>
  <si>
    <t>Hướng</t>
  </si>
  <si>
    <t>21-02-2001</t>
  </si>
  <si>
    <t>1910060008</t>
  </si>
  <si>
    <t>Nguyễn Thiên</t>
  </si>
  <si>
    <t>12-4-2001</t>
  </si>
  <si>
    <t>1910060009</t>
  </si>
  <si>
    <t>Hồ Thị</t>
  </si>
  <si>
    <t>Lam</t>
  </si>
  <si>
    <t>19-10-2001</t>
  </si>
  <si>
    <t>1910060010</t>
  </si>
  <si>
    <t>Nguyễn Thị Mỹ</t>
  </si>
  <si>
    <t>Lel</t>
  </si>
  <si>
    <t>01-8-2001</t>
  </si>
  <si>
    <t>1910060011</t>
  </si>
  <si>
    <t>Trần Thị Cẩm</t>
  </si>
  <si>
    <t>24-9-2001</t>
  </si>
  <si>
    <t>1910060012</t>
  </si>
  <si>
    <t>1910060014</t>
  </si>
  <si>
    <t>Lê Thị Thu</t>
  </si>
  <si>
    <t>26-11-2001</t>
  </si>
  <si>
    <t>1910060016</t>
  </si>
  <si>
    <t>Võ Thị Ngọc</t>
  </si>
  <si>
    <t>09-04-2001</t>
  </si>
  <si>
    <t>1910060017</t>
  </si>
  <si>
    <t>Tống Thị Tú</t>
  </si>
  <si>
    <t>07-5-2001</t>
  </si>
  <si>
    <t>1910060018</t>
  </si>
  <si>
    <t>Nguyễn Trần Phương</t>
  </si>
  <si>
    <t>Quỳnh</t>
  </si>
  <si>
    <t>01-5-2001</t>
  </si>
  <si>
    <t>1910060023</t>
  </si>
  <si>
    <t>Võ Thị Mỹ</t>
  </si>
  <si>
    <t>Trăm</t>
  </si>
  <si>
    <t>07-6-2001</t>
  </si>
  <si>
    <t>1910060024</t>
  </si>
  <si>
    <t>Phạm Thị Thùy</t>
  </si>
  <si>
    <t>06-4-2001</t>
  </si>
  <si>
    <t>1910060025</t>
  </si>
  <si>
    <t>Thị Tú</t>
  </si>
  <si>
    <t>Trinh</t>
  </si>
  <si>
    <t>04-6-2001</t>
  </si>
  <si>
    <t>1910060026</t>
  </si>
  <si>
    <t>Trần Như</t>
  </si>
  <si>
    <t>15-6-2001</t>
  </si>
  <si>
    <t>1910060027</t>
  </si>
  <si>
    <t>Đổ Hoàng</t>
  </si>
  <si>
    <t>Yến</t>
  </si>
  <si>
    <t>05-6-2001</t>
  </si>
  <si>
    <t>1910060028</t>
  </si>
  <si>
    <t>Đặng Thị Ngọc</t>
  </si>
  <si>
    <t>20-8-2001</t>
  </si>
  <si>
    <t>1910060030</t>
  </si>
  <si>
    <t>Lương Thị</t>
  </si>
  <si>
    <t>13-10-1998</t>
  </si>
  <si>
    <t>1910060031</t>
  </si>
  <si>
    <t>Nguyễn Kim</t>
  </si>
  <si>
    <t>07-08-2000</t>
  </si>
  <si>
    <t>1910060032</t>
  </si>
  <si>
    <t>Nguyễn Hồng</t>
  </si>
  <si>
    <t>28-07-2001</t>
  </si>
  <si>
    <t>1910090001</t>
  </si>
  <si>
    <t>Nguyễn Thị Vân</t>
  </si>
  <si>
    <t>06-11-2001</t>
  </si>
  <si>
    <t>1910090003</t>
  </si>
  <si>
    <t>Lê Quốc</t>
  </si>
  <si>
    <t>Định</t>
  </si>
  <si>
    <t>14-10-2001</t>
  </si>
  <si>
    <t>1910090004</t>
  </si>
  <si>
    <t>Cao Minh</t>
  </si>
  <si>
    <t>Đương</t>
  </si>
  <si>
    <t>13-6-2000</t>
  </si>
  <si>
    <t>1910090007</t>
  </si>
  <si>
    <t>Khánh</t>
  </si>
  <si>
    <t>03-9-2001</t>
  </si>
  <si>
    <t>1910090008</t>
  </si>
  <si>
    <t>Dương Thị Kim</t>
  </si>
  <si>
    <t>Kỷ</t>
  </si>
  <si>
    <t>12-9-2000</t>
  </si>
  <si>
    <t>1910090009</t>
  </si>
  <si>
    <t>Trần Minh</t>
  </si>
  <si>
    <t>Luân</t>
  </si>
  <si>
    <t>24-12-2001</t>
  </si>
  <si>
    <t>1910090010</t>
  </si>
  <si>
    <t>Nguyễn Thu</t>
  </si>
  <si>
    <t>10-3-2000</t>
  </si>
  <si>
    <t>1910090011</t>
  </si>
  <si>
    <t>Nguyễn Trọng</t>
  </si>
  <si>
    <t>Nghĩa</t>
  </si>
  <si>
    <t>11-2-2001</t>
  </si>
  <si>
    <t>1910090012</t>
  </si>
  <si>
    <t>Nguyễn Thị Huyền</t>
  </si>
  <si>
    <t>04-01-2001</t>
  </si>
  <si>
    <t>1910090013</t>
  </si>
  <si>
    <t>Nguyễn Lê Yến</t>
  </si>
  <si>
    <t>24-2-2001</t>
  </si>
  <si>
    <t>1910090014</t>
  </si>
  <si>
    <t>Hồng Mỹ</t>
  </si>
  <si>
    <t>24-11-2001</t>
  </si>
  <si>
    <t>1910090015</t>
  </si>
  <si>
    <t>Nguyễn Phước</t>
  </si>
  <si>
    <t>Thành</t>
  </si>
  <si>
    <t>07-12-2001</t>
  </si>
  <si>
    <t>1910090017</t>
  </si>
  <si>
    <t>Võ Văn</t>
  </si>
  <si>
    <t>Toàn</t>
  </si>
  <si>
    <t>13-5-2001</t>
  </si>
  <si>
    <t>1910090018</t>
  </si>
  <si>
    <t>Trần Quốc</t>
  </si>
  <si>
    <t>Trung</t>
  </si>
  <si>
    <t>12-01-2001</t>
  </si>
  <si>
    <t>1910090020</t>
  </si>
  <si>
    <t>Nguyễn Thị Phi</t>
  </si>
  <si>
    <t>1910090021</t>
  </si>
  <si>
    <t>Trần Thị Phương</t>
  </si>
  <si>
    <t>24-7-2000</t>
  </si>
  <si>
    <t>1910090022</t>
  </si>
  <si>
    <t>Nguyễn Thuý</t>
  </si>
  <si>
    <t>Vy</t>
  </si>
  <si>
    <t>22-01-2001</t>
  </si>
  <si>
    <t>1910090023</t>
  </si>
  <si>
    <t>Lê Thành</t>
  </si>
  <si>
    <t>Nhật</t>
  </si>
  <si>
    <t>05-08-2001</t>
  </si>
  <si>
    <t>1910090024</t>
  </si>
  <si>
    <t>Huỳnh Thị Diệp</t>
  </si>
  <si>
    <t>1910040001</t>
  </si>
  <si>
    <t>Châu Thị</t>
  </si>
  <si>
    <t>Duyền</t>
  </si>
  <si>
    <t>01-10-2001</t>
  </si>
  <si>
    <t>1910040002</t>
  </si>
  <si>
    <t>Nguyễn Thị Thuỳ</t>
  </si>
  <si>
    <t>01-6-2001</t>
  </si>
  <si>
    <t>1910040003</t>
  </si>
  <si>
    <t>05-8-2000</t>
  </si>
  <si>
    <t>1910040004</t>
  </si>
  <si>
    <t>Ngô Hồng Thanh</t>
  </si>
  <si>
    <t>Thủy</t>
  </si>
  <si>
    <t>17-11-2001</t>
  </si>
  <si>
    <t>1910040005</t>
  </si>
  <si>
    <t>1910040006</t>
  </si>
  <si>
    <t>Tô Thị Mỹ</t>
  </si>
  <si>
    <t>18-6-2000</t>
  </si>
  <si>
    <t>1910040007</t>
  </si>
  <si>
    <t>Phan Văn</t>
  </si>
  <si>
    <t>1910040008</t>
  </si>
  <si>
    <t>Nguyễn Hữu</t>
  </si>
  <si>
    <t>20-8-1999</t>
  </si>
  <si>
    <t>1910040009</t>
  </si>
  <si>
    <t>Quách Vỉnh</t>
  </si>
  <si>
    <t>Đức</t>
  </si>
  <si>
    <t>02-7-1998</t>
  </si>
  <si>
    <t>1910040010</t>
  </si>
  <si>
    <t>Lâm</t>
  </si>
  <si>
    <t>08-10-1994</t>
  </si>
  <si>
    <t>1910050002</t>
  </si>
  <si>
    <t>Phạm Thị Ngọc</t>
  </si>
  <si>
    <t>12-11-2000</t>
  </si>
  <si>
    <t>Dịch vụ 
Thú y</t>
  </si>
  <si>
    <t>1910050003</t>
  </si>
  <si>
    <t>Đoàn Hoàng</t>
  </si>
  <si>
    <t>Khởi</t>
  </si>
  <si>
    <t>16-9-2000</t>
  </si>
  <si>
    <t>1910050004</t>
  </si>
  <si>
    <t>Trần Xuân</t>
  </si>
  <si>
    <t>Kiên</t>
  </si>
  <si>
    <t>26-8-2001</t>
  </si>
  <si>
    <t>1910050005</t>
  </si>
  <si>
    <t>Nguyễn Vũ</t>
  </si>
  <si>
    <t>06-9-2000</t>
  </si>
  <si>
    <t>1910050006</t>
  </si>
  <si>
    <t>Mai Trúc</t>
  </si>
  <si>
    <t>1910050010</t>
  </si>
  <si>
    <t>Lê Minh</t>
  </si>
  <si>
    <t>07-01-2001</t>
  </si>
  <si>
    <t>1910050011</t>
  </si>
  <si>
    <t>Thêm</t>
  </si>
  <si>
    <t>1910050012</t>
  </si>
  <si>
    <t>Nguyễn Quốc</t>
  </si>
  <si>
    <t>Thịnh</t>
  </si>
  <si>
    <t>23-4-1996</t>
  </si>
  <si>
    <t>1910050013</t>
  </si>
  <si>
    <t>26-6-2001</t>
  </si>
  <si>
    <t>1910050014</t>
  </si>
  <si>
    <t>Đặng Minh</t>
  </si>
  <si>
    <t>Thức</t>
  </si>
  <si>
    <t>09-5-2001</t>
  </si>
  <si>
    <t>1910120001</t>
  </si>
  <si>
    <t>Võ Nguyễn Trăm</t>
  </si>
  <si>
    <t>14-01-2001</t>
  </si>
  <si>
    <t>1910120002</t>
  </si>
  <si>
    <t>Huỳnh Thị Hồng</t>
  </si>
  <si>
    <t>11-11-2001</t>
  </si>
  <si>
    <t>1910120003</t>
  </si>
  <si>
    <t>04-5-2001</t>
  </si>
  <si>
    <t>1910120004</t>
  </si>
  <si>
    <t>Nguyễn Thị Yến</t>
  </si>
  <si>
    <t>12-3-2001</t>
  </si>
  <si>
    <t>1910120005</t>
  </si>
  <si>
    <t>Huỳnh Thị Yến</t>
  </si>
  <si>
    <t>11-12-2001</t>
  </si>
  <si>
    <t>1910120006</t>
  </si>
  <si>
    <t>Nguyễn Nhả</t>
  </si>
  <si>
    <t>30-01-2001</t>
  </si>
  <si>
    <t>1910120007</t>
  </si>
  <si>
    <t>Tô Thị</t>
  </si>
  <si>
    <t>18-9-2001</t>
  </si>
  <si>
    <t>1910120008</t>
  </si>
  <si>
    <t>Lê Thị Kim</t>
  </si>
  <si>
    <t>18-5-2001</t>
  </si>
  <si>
    <t>1910120009</t>
  </si>
  <si>
    <t>Phan Thị Cẩm</t>
  </si>
  <si>
    <t>24-02-2001</t>
  </si>
  <si>
    <t>1910120010</t>
  </si>
  <si>
    <t>Châu Kim</t>
  </si>
  <si>
    <t>Vẹn</t>
  </si>
  <si>
    <t>11-9-2001</t>
  </si>
  <si>
    <t>Danh sách này có 93 sinh viên</t>
  </si>
  <si>
    <t>Người lập danh sách</t>
  </si>
  <si>
    <t xml:space="preserve">  CÁC LỚP CAO ĐẲNG KHOÁ 15</t>
  </si>
  <si>
    <t>1910110019</t>
  </si>
  <si>
    <t>Tin học Ứng dụng</t>
  </si>
  <si>
    <t>2010010001</t>
  </si>
  <si>
    <t>Trương Huỳnh</t>
  </si>
  <si>
    <t>Điệp</t>
  </si>
  <si>
    <t>25-03-2002</t>
  </si>
  <si>
    <t>2010010002</t>
  </si>
  <si>
    <t>Võ Minh</t>
  </si>
  <si>
    <t>Kha</t>
  </si>
  <si>
    <t>19-01-2002</t>
  </si>
  <si>
    <t>2010010003</t>
  </si>
  <si>
    <t>Thuận</t>
  </si>
  <si>
    <t>16-06-2002</t>
  </si>
  <si>
    <t>2010010004</t>
  </si>
  <si>
    <t>Trần Công</t>
  </si>
  <si>
    <t>30-06-2002</t>
  </si>
  <si>
    <t>2010010005</t>
  </si>
  <si>
    <t>Phan Minh</t>
  </si>
  <si>
    <t>31-07-2000</t>
  </si>
  <si>
    <t>2010010006</t>
  </si>
  <si>
    <t>Lê Dĩ</t>
  </si>
  <si>
    <t>12-01-2002</t>
  </si>
  <si>
    <t>2010010007</t>
  </si>
  <si>
    <t>Nguyễn Minh</t>
  </si>
  <si>
    <t>03-02-2002</t>
  </si>
  <si>
    <t>2010010008</t>
  </si>
  <si>
    <t>Lương Xuân</t>
  </si>
  <si>
    <t>Tỵ</t>
  </si>
  <si>
    <t>08-03-2001</t>
  </si>
  <si>
    <t>2010010009</t>
  </si>
  <si>
    <t>Trần Thanh</t>
  </si>
  <si>
    <t>Triều</t>
  </si>
  <si>
    <t>09-06-2002</t>
  </si>
  <si>
    <t>2010010010</t>
  </si>
  <si>
    <t>Lý Thiên</t>
  </si>
  <si>
    <t>Bảo</t>
  </si>
  <si>
    <t>13-09-2001</t>
  </si>
  <si>
    <t>2010010011</t>
  </si>
  <si>
    <t>Đặng Nguyễn Gia</t>
  </si>
  <si>
    <t>09-09-1999</t>
  </si>
  <si>
    <t>2010010012</t>
  </si>
  <si>
    <t>23-01-2001</t>
  </si>
  <si>
    <t>2010010013</t>
  </si>
  <si>
    <t>Hào</t>
  </si>
  <si>
    <t>10-05-2002</t>
  </si>
  <si>
    <t>2010010014</t>
  </si>
  <si>
    <t>Đào Minh</t>
  </si>
  <si>
    <t>Thiệt</t>
  </si>
  <si>
    <t>2010010015</t>
  </si>
  <si>
    <t>Chọn</t>
  </si>
  <si>
    <t>29-10-2002</t>
  </si>
  <si>
    <t>2010010016</t>
  </si>
  <si>
    <t>Trần Hoàng</t>
  </si>
  <si>
    <t>Thọ</t>
  </si>
  <si>
    <t>27-06-2001</t>
  </si>
  <si>
    <t>Dược A</t>
  </si>
  <si>
    <t>2010110001</t>
  </si>
  <si>
    <t>Trì Thị Ngọc</t>
  </si>
  <si>
    <t>24-04-2002</t>
  </si>
  <si>
    <t>2010110002</t>
  </si>
  <si>
    <t>Nguyễn Thái</t>
  </si>
  <si>
    <t>Bình</t>
  </si>
  <si>
    <t>29-03-2002</t>
  </si>
  <si>
    <t>2010110003</t>
  </si>
  <si>
    <t>Trương Âu Thành</t>
  </si>
  <si>
    <t>Công</t>
  </si>
  <si>
    <t>21-07-2002</t>
  </si>
  <si>
    <t>2010110004</t>
  </si>
  <si>
    <t>Nguyễn Hải</t>
  </si>
  <si>
    <t>05-02-2002</t>
  </si>
  <si>
    <t>2010110005</t>
  </si>
  <si>
    <t>Nguyễn Tấn</t>
  </si>
  <si>
    <t>Đạt</t>
  </si>
  <si>
    <t>11-02-2002</t>
  </si>
  <si>
    <t>2010110006</t>
  </si>
  <si>
    <t>Nguyễn Thị Thùy</t>
  </si>
  <si>
    <t>19-03-2001</t>
  </si>
  <si>
    <t>2010110007</t>
  </si>
  <si>
    <t>Huỳnh Thị Nhật</t>
  </si>
  <si>
    <t>Hoa</t>
  </si>
  <si>
    <t>27-8-2002</t>
  </si>
  <si>
    <t>2010110008</t>
  </si>
  <si>
    <t>Phạm Công</t>
  </si>
  <si>
    <t>Minh</t>
  </si>
  <si>
    <t>23-8-2001</t>
  </si>
  <si>
    <t>2010110009</t>
  </si>
  <si>
    <t>Tô Như</t>
  </si>
  <si>
    <t>Muội</t>
  </si>
  <si>
    <t>02-07-2001</t>
  </si>
  <si>
    <t>2010110010</t>
  </si>
  <si>
    <t>30-07-2002</t>
  </si>
  <si>
    <t>2010110011</t>
  </si>
  <si>
    <t>Phạm Minh</t>
  </si>
  <si>
    <t>19-05-2002</t>
  </si>
  <si>
    <t>2010110012</t>
  </si>
  <si>
    <t>Hồ Lê Kha</t>
  </si>
  <si>
    <t>18-10-2001</t>
  </si>
  <si>
    <t>2010110013</t>
  </si>
  <si>
    <t>Nguyễn Thị Hà</t>
  </si>
  <si>
    <t>10-04-2002</t>
  </si>
  <si>
    <t>2010110014</t>
  </si>
  <si>
    <t>Phan Thị Diễm</t>
  </si>
  <si>
    <t>12-05-2002</t>
  </si>
  <si>
    <t>2010110015</t>
  </si>
  <si>
    <t>Lê Thị Mỹ</t>
  </si>
  <si>
    <t>Niềm</t>
  </si>
  <si>
    <t>19-09-2002</t>
  </si>
  <si>
    <t>2010110016</t>
  </si>
  <si>
    <t>Phát</t>
  </si>
  <si>
    <t>2010110017</t>
  </si>
  <si>
    <t>Ong Thị Kiều</t>
  </si>
  <si>
    <t>09-01-2002</t>
  </si>
  <si>
    <t>2010110019</t>
  </si>
  <si>
    <t>Lâm Thảo Vi</t>
  </si>
  <si>
    <t>Tập</t>
  </si>
  <si>
    <t>09-09-2002</t>
  </si>
  <si>
    <t>2010110020</t>
  </si>
  <si>
    <t>Phạm Lý Ngọc</t>
  </si>
  <si>
    <t>20-07-2002</t>
  </si>
  <si>
    <t>2010110021</t>
  </si>
  <si>
    <t>Phạm Thị Mỹ</t>
  </si>
  <si>
    <t>Xuyên</t>
  </si>
  <si>
    <t>23-07-2000</t>
  </si>
  <si>
    <t>2010110022</t>
  </si>
  <si>
    <t>Nguyễn Quốc Lê</t>
  </si>
  <si>
    <t>18-08-2002</t>
  </si>
  <si>
    <t>2010110023</t>
  </si>
  <si>
    <t>Phan Thị Thúy</t>
  </si>
  <si>
    <t>Di</t>
  </si>
  <si>
    <t>22-06-2002</t>
  </si>
  <si>
    <t>2010110025</t>
  </si>
  <si>
    <t>Nguyễn Thị Kiều</t>
  </si>
  <si>
    <t>Diễm</t>
  </si>
  <si>
    <t>09-02-2002</t>
  </si>
  <si>
    <t>2010110026</t>
  </si>
  <si>
    <t>Bùi Thị Ngọc</t>
  </si>
  <si>
    <t>Huệ</t>
  </si>
  <si>
    <t>18-09-2002</t>
  </si>
  <si>
    <t>2010110027</t>
  </si>
  <si>
    <t>Tăng Minh</t>
  </si>
  <si>
    <t>Nguyệt</t>
  </si>
  <si>
    <t>01-02-2002</t>
  </si>
  <si>
    <t>2010110028</t>
  </si>
  <si>
    <t>Huỳnh Văn</t>
  </si>
  <si>
    <t>Tình</t>
  </si>
  <si>
    <t>02-10-2002</t>
  </si>
  <si>
    <t>2010110029</t>
  </si>
  <si>
    <t>Nguyễn Cao</t>
  </si>
  <si>
    <t>05-07-2000</t>
  </si>
  <si>
    <t>2010110030</t>
  </si>
  <si>
    <t>Lương Thị Huỳnh</t>
  </si>
  <si>
    <t>Châu</t>
  </si>
  <si>
    <t>22-04-2002</t>
  </si>
  <si>
    <t>2010110031</t>
  </si>
  <si>
    <t>2010110032</t>
  </si>
  <si>
    <t>Lê Nguyễn Thảo</t>
  </si>
  <si>
    <t>12-02-2001</t>
  </si>
  <si>
    <t>2010110033</t>
  </si>
  <si>
    <t>Nguyễn Hoàng Khả</t>
  </si>
  <si>
    <t>23-12-1998</t>
  </si>
  <si>
    <t>2010020001</t>
  </si>
  <si>
    <t>Huỳnh</t>
  </si>
  <si>
    <t>07-10-2002</t>
  </si>
  <si>
    <t>2010020002</t>
  </si>
  <si>
    <t>Nguyễn Duy</t>
  </si>
  <si>
    <t>17-06-2002</t>
  </si>
  <si>
    <t>2010020003</t>
  </si>
  <si>
    <t>Nguyễn Trần Hồng</t>
  </si>
  <si>
    <t>09-01-2000</t>
  </si>
  <si>
    <t>2010020004</t>
  </si>
  <si>
    <t>Phòng</t>
  </si>
  <si>
    <t>04-10-2001</t>
  </si>
  <si>
    <t>2010020005</t>
  </si>
  <si>
    <t>Sương</t>
  </si>
  <si>
    <t>2010020006</t>
  </si>
  <si>
    <t>Phạm Thị Mai</t>
  </si>
  <si>
    <t>26-03-1999</t>
  </si>
  <si>
    <t>2010020007</t>
  </si>
  <si>
    <t>Hồ Trần Như</t>
  </si>
  <si>
    <t>12-07-2002</t>
  </si>
  <si>
    <t>2010020008</t>
  </si>
  <si>
    <t>Phạm Kim</t>
  </si>
  <si>
    <t>Truyền</t>
  </si>
  <si>
    <t>22-8-2002</t>
  </si>
  <si>
    <t>2010020010</t>
  </si>
  <si>
    <t>Đoàn Tấn</t>
  </si>
  <si>
    <t>11-11-2002</t>
  </si>
  <si>
    <t>2010020011</t>
  </si>
  <si>
    <t>Huỳnh Nguyễn Cẩm</t>
  </si>
  <si>
    <t>2010060001</t>
  </si>
  <si>
    <t>Bùi Ngọc</t>
  </si>
  <si>
    <t>28-09-2000</t>
  </si>
  <si>
    <t>2010060002</t>
  </si>
  <si>
    <t>Phan Thị Hồng</t>
  </si>
  <si>
    <t>Cẩm</t>
  </si>
  <si>
    <t>18-10-2002</t>
  </si>
  <si>
    <t>2010060003</t>
  </si>
  <si>
    <t>Nguyễn Thị Hồng</t>
  </si>
  <si>
    <t>24-12-2002</t>
  </si>
  <si>
    <t>2010060004</t>
  </si>
  <si>
    <t>Ngô Thị Hồng</t>
  </si>
  <si>
    <t>24-10-2001</t>
  </si>
  <si>
    <t>2010060005</t>
  </si>
  <si>
    <t>Huỳnh Thị Thanh</t>
  </si>
  <si>
    <t>Em</t>
  </si>
  <si>
    <t>07-08-2002</t>
  </si>
  <si>
    <t>2010060006</t>
  </si>
  <si>
    <t>2010060007</t>
  </si>
  <si>
    <t>Nguyễn Tuyết</t>
  </si>
  <si>
    <t>Hằng</t>
  </si>
  <si>
    <t>31-10-2002</t>
  </si>
  <si>
    <t>2010060008</t>
  </si>
  <si>
    <t>Nguyễn Thị Thu</t>
  </si>
  <si>
    <t>Hương</t>
  </si>
  <si>
    <t>2010060009</t>
  </si>
  <si>
    <t>Hồng Thị Mộng</t>
  </si>
  <si>
    <t>20-04-2002</t>
  </si>
  <si>
    <t>2010060010</t>
  </si>
  <si>
    <t>Phạm Ngọc</t>
  </si>
  <si>
    <t>09-03-2002</t>
  </si>
  <si>
    <t>2010060011</t>
  </si>
  <si>
    <t>Mai Diễm</t>
  </si>
  <si>
    <t>Mộng</t>
  </si>
  <si>
    <t>29-12-2002</t>
  </si>
  <si>
    <t>2010060012</t>
  </si>
  <si>
    <t>16-08-2002</t>
  </si>
  <si>
    <t>2010060013</t>
  </si>
  <si>
    <t>Lê Thị Trúc</t>
  </si>
  <si>
    <t>25-04-2002</t>
  </si>
  <si>
    <t>2010060014</t>
  </si>
  <si>
    <t>28-03-2001</t>
  </si>
  <si>
    <t>2010060015</t>
  </si>
  <si>
    <t>Võ Thị Duyên</t>
  </si>
  <si>
    <t>18-12-2002</t>
  </si>
  <si>
    <t>2010060016</t>
  </si>
  <si>
    <t>Nguyễn Thị Thúy</t>
  </si>
  <si>
    <t>07-06-2002</t>
  </si>
  <si>
    <t>2010060017</t>
  </si>
  <si>
    <t>Đặng Nguyễn Thảo</t>
  </si>
  <si>
    <t>14-04-2001</t>
  </si>
  <si>
    <t>2010060018</t>
  </si>
  <si>
    <t>Nhành</t>
  </si>
  <si>
    <t>10-10-1999</t>
  </si>
  <si>
    <t>2010060019</t>
  </si>
  <si>
    <t>08-08-2002</t>
  </si>
  <si>
    <t>2010060020</t>
  </si>
  <si>
    <t>Hứa Thị Yến</t>
  </si>
  <si>
    <t>05-09-2001</t>
  </si>
  <si>
    <t>2010060021</t>
  </si>
  <si>
    <t>Trần Thị Yến</t>
  </si>
  <si>
    <t>08-07-2002</t>
  </si>
  <si>
    <t>2010060022</t>
  </si>
  <si>
    <t>Trần Thị Mỹ</t>
  </si>
  <si>
    <t>2010060023</t>
  </si>
  <si>
    <t>Dương Nguyễn Huỳnh</t>
  </si>
  <si>
    <t>24-03-2002</t>
  </si>
  <si>
    <t>2010060024</t>
  </si>
  <si>
    <t>Lâm Thị Tố</t>
  </si>
  <si>
    <t>05-11-2001</t>
  </si>
  <si>
    <t>2010060025</t>
  </si>
  <si>
    <t>16-01-2002</t>
  </si>
  <si>
    <t>2010060026</t>
  </si>
  <si>
    <t>2010060027</t>
  </si>
  <si>
    <t>Lương Kim</t>
  </si>
  <si>
    <t>Thoa</t>
  </si>
  <si>
    <t>12-06-2002</t>
  </si>
  <si>
    <t>2010060028</t>
  </si>
  <si>
    <t>Nguyễn Anh</t>
  </si>
  <si>
    <t>2010060029</t>
  </si>
  <si>
    <t>Huỳnh Thị Ánh</t>
  </si>
  <si>
    <t>21-01-2001</t>
  </si>
  <si>
    <t>2010060030</t>
  </si>
  <si>
    <t>07-06-2001</t>
  </si>
  <si>
    <t>2010060031</t>
  </si>
  <si>
    <t>Nguyễn Thị Mĩ</t>
  </si>
  <si>
    <t>2010060032</t>
  </si>
  <si>
    <t>Trang Thị Triều</t>
  </si>
  <si>
    <t>11-10-2002</t>
  </si>
  <si>
    <t>2010060033</t>
  </si>
  <si>
    <t>Trần Thị</t>
  </si>
  <si>
    <t>Tím</t>
  </si>
  <si>
    <t>06-10-2000</t>
  </si>
  <si>
    <t>2010060034</t>
  </si>
  <si>
    <t>Đỗ Ngọc</t>
  </si>
  <si>
    <t>28-10-2001</t>
  </si>
  <si>
    <t>2010060035</t>
  </si>
  <si>
    <t>Phạm Bùi Khánh</t>
  </si>
  <si>
    <t>28-08-2001</t>
  </si>
  <si>
    <t>2010060036</t>
  </si>
  <si>
    <t>Phan Kiều</t>
  </si>
  <si>
    <t>19-07-1999</t>
  </si>
  <si>
    <t>2010060037</t>
  </si>
  <si>
    <t>Trúc</t>
  </si>
  <si>
    <t>01-08-2002</t>
  </si>
  <si>
    <t>2010060038</t>
  </si>
  <si>
    <t>Đổ Thị Hồng</t>
  </si>
  <si>
    <t>17-11-2002</t>
  </si>
  <si>
    <t>2010060039</t>
  </si>
  <si>
    <t>Trần Thị Thu</t>
  </si>
  <si>
    <t>20-10-2002</t>
  </si>
  <si>
    <t>2010060040</t>
  </si>
  <si>
    <t>Nguyễn Thị Tường</t>
  </si>
  <si>
    <t>28-11-2002</t>
  </si>
  <si>
    <t>2010060042</t>
  </si>
  <si>
    <t>Nguyễn Thúy</t>
  </si>
  <si>
    <t>22-02-2002</t>
  </si>
  <si>
    <t>2010060043</t>
  </si>
  <si>
    <t>Bùi Lê Thanh</t>
  </si>
  <si>
    <t>28-07-2002</t>
  </si>
  <si>
    <t>2010060044</t>
  </si>
  <si>
    <t>06-09-2002</t>
  </si>
  <si>
    <t>2010060045</t>
  </si>
  <si>
    <t>Mai Thị Huệ</t>
  </si>
  <si>
    <t>18-02-2002</t>
  </si>
  <si>
    <t>2010060046</t>
  </si>
  <si>
    <t>Nguyễn Thùy</t>
  </si>
  <si>
    <t>29-09-2002</t>
  </si>
  <si>
    <t>2010060047</t>
  </si>
  <si>
    <t>Đặng Hồng</t>
  </si>
  <si>
    <t>2010060048</t>
  </si>
  <si>
    <t>2010040001</t>
  </si>
  <si>
    <t>Ngô Vân</t>
  </si>
  <si>
    <t>Ánh</t>
  </si>
  <si>
    <t>10-08-2002</t>
  </si>
  <si>
    <t>2010040002</t>
  </si>
  <si>
    <t>Huỳnh Cao</t>
  </si>
  <si>
    <t>Bằng</t>
  </si>
  <si>
    <t>01-05-2002</t>
  </si>
  <si>
    <t>2010040003</t>
  </si>
  <si>
    <t>Trần Ngọc</t>
  </si>
  <si>
    <t>Đỉnh</t>
  </si>
  <si>
    <t>10-11-1999</t>
  </si>
  <si>
    <t>2010040004</t>
  </si>
  <si>
    <t>Trần Thị Hồng</t>
  </si>
  <si>
    <t>2010040005</t>
  </si>
  <si>
    <t>Phạm Thị Thì</t>
  </si>
  <si>
    <t>17-01-2002</t>
  </si>
  <si>
    <t>2010040006</t>
  </si>
  <si>
    <t>Phạm Khánh</t>
  </si>
  <si>
    <t>02-04-1998</t>
  </si>
  <si>
    <t>2010040007</t>
  </si>
  <si>
    <t>Phan Huỳnh</t>
  </si>
  <si>
    <t>28-8-2002</t>
  </si>
  <si>
    <t>2010040008</t>
  </si>
  <si>
    <t>2010040009</t>
  </si>
  <si>
    <t>15-7-2002</t>
  </si>
  <si>
    <t>2010040010</t>
  </si>
  <si>
    <t>23-12-2002</t>
  </si>
  <si>
    <t>2010040011</t>
  </si>
  <si>
    <t>Lâm Gia</t>
  </si>
  <si>
    <t>Vũ</t>
  </si>
  <si>
    <t>02-02-2001</t>
  </si>
  <si>
    <t>2010040012</t>
  </si>
  <si>
    <t>2010040013</t>
  </si>
  <si>
    <t>21-01-2002</t>
  </si>
  <si>
    <t>2010040014</t>
  </si>
  <si>
    <t>Phạm Thị Anh</t>
  </si>
  <si>
    <t>02-11-2002</t>
  </si>
  <si>
    <t>2010040015</t>
  </si>
  <si>
    <t>11-07-2002</t>
  </si>
  <si>
    <t>2010040016</t>
  </si>
  <si>
    <t>Võ Tấn</t>
  </si>
  <si>
    <t>18-04-1999</t>
  </si>
  <si>
    <t>2010040017</t>
  </si>
  <si>
    <t>Dương Thị Muội</t>
  </si>
  <si>
    <t>Chin</t>
  </si>
  <si>
    <t>09-11-2002</t>
  </si>
  <si>
    <t>2010040018</t>
  </si>
  <si>
    <t>Nguyễn Huỳnh Gia</t>
  </si>
  <si>
    <t>Văn</t>
  </si>
  <si>
    <t>23-05-2002</t>
  </si>
  <si>
    <t>2010040019</t>
  </si>
  <si>
    <t>Lê Bích</t>
  </si>
  <si>
    <t>15-08-2002</t>
  </si>
  <si>
    <t>2010040020</t>
  </si>
  <si>
    <t>Đặng Duy</t>
  </si>
  <si>
    <t>20-05-2002</t>
  </si>
  <si>
    <t>2010040021</t>
  </si>
  <si>
    <t>Lâm Thị Mỹ</t>
  </si>
  <si>
    <t>2010040022</t>
  </si>
  <si>
    <t>2010040023</t>
  </si>
  <si>
    <t>09-06-2001</t>
  </si>
  <si>
    <t>2010040024</t>
  </si>
  <si>
    <t>Huỳnh Tấn</t>
  </si>
  <si>
    <t>20-03-2001</t>
  </si>
  <si>
    <t>2010040025</t>
  </si>
  <si>
    <t>Phạm Thị Tố</t>
  </si>
  <si>
    <t>25-02-2002</t>
  </si>
  <si>
    <t>Danh sách này có 131 sinh viên</t>
  </si>
  <si>
    <t xml:space="preserve">  CÁC LỚP TRUNG CẤP KHOÁ 13</t>
  </si>
  <si>
    <t>1</t>
  </si>
  <si>
    <t>185580201023</t>
  </si>
  <si>
    <t>Trần Văn</t>
  </si>
  <si>
    <t>05-06-2003</t>
  </si>
  <si>
    <t>Kỹ thuật Xây dựng</t>
  </si>
  <si>
    <t>2</t>
  </si>
  <si>
    <t>185580201026</t>
  </si>
  <si>
    <t>Hiếu</t>
  </si>
  <si>
    <t>08-10-1997</t>
  </si>
  <si>
    <t>3</t>
  </si>
  <si>
    <t>185580201034</t>
  </si>
  <si>
    <t>Khỏe</t>
  </si>
  <si>
    <t>12-04-2003</t>
  </si>
  <si>
    <t>185640203103</t>
  </si>
  <si>
    <t>Tấn</t>
  </si>
  <si>
    <t>16-12-2003</t>
  </si>
  <si>
    <t>Thú y (Phụng Hiệp)</t>
  </si>
  <si>
    <t>185640203111</t>
  </si>
  <si>
    <t>16-06-2001</t>
  </si>
  <si>
    <t>18564020385</t>
  </si>
  <si>
    <t>Sơn Hoàng</t>
  </si>
  <si>
    <t>22-01-2003</t>
  </si>
  <si>
    <t>4</t>
  </si>
  <si>
    <t>18564020386</t>
  </si>
  <si>
    <t>28-08-2003</t>
  </si>
  <si>
    <t>5</t>
  </si>
  <si>
    <t>18564020388</t>
  </si>
  <si>
    <t>Lê Bá</t>
  </si>
  <si>
    <t>24-11-2003</t>
  </si>
  <si>
    <t>6</t>
  </si>
  <si>
    <t>18564020389</t>
  </si>
  <si>
    <t>Trần Thị Thảo</t>
  </si>
  <si>
    <t>10-11-2003</t>
  </si>
  <si>
    <t>7</t>
  </si>
  <si>
    <t>18564020390</t>
  </si>
  <si>
    <t>12-06-2003</t>
  </si>
  <si>
    <t>8</t>
  </si>
  <si>
    <t>18564020391</t>
  </si>
  <si>
    <t>Đinh Thị</t>
  </si>
  <si>
    <t>22-07-2003</t>
  </si>
  <si>
    <t>9</t>
  </si>
  <si>
    <t>18564020395</t>
  </si>
  <si>
    <t>Phan Vũ</t>
  </si>
  <si>
    <t>29-12-2003</t>
  </si>
  <si>
    <t>10</t>
  </si>
  <si>
    <t>18564020396</t>
  </si>
  <si>
    <t>23-12-2003</t>
  </si>
  <si>
    <t>11</t>
  </si>
  <si>
    <t>18564020398</t>
  </si>
  <si>
    <t>28-12-2003</t>
  </si>
  <si>
    <t>18564020352</t>
  </si>
  <si>
    <t>Đoàn Hữu</t>
  </si>
  <si>
    <t>Thú y 
(Tân Long)</t>
  </si>
  <si>
    <t>18564020355</t>
  </si>
  <si>
    <t>Nguyễn Khánh</t>
  </si>
  <si>
    <t>14-11-2001</t>
  </si>
  <si>
    <t>18564020358</t>
  </si>
  <si>
    <t>Nguyễn Phú</t>
  </si>
  <si>
    <t>Lộc</t>
  </si>
  <si>
    <t>19-11-2003</t>
  </si>
  <si>
    <t>18564020365</t>
  </si>
  <si>
    <t>Bùi Thảo</t>
  </si>
  <si>
    <t>18564020369</t>
  </si>
  <si>
    <t>Đào Trí</t>
  </si>
  <si>
    <t>01-08-2003</t>
  </si>
  <si>
    <t>18564020371</t>
  </si>
  <si>
    <t>Tín</t>
  </si>
  <si>
    <t>30-12-2003</t>
  </si>
  <si>
    <t>18564020376</t>
  </si>
  <si>
    <t>Nguyễn Thái Nhựt</t>
  </si>
  <si>
    <t>27-06-2002</t>
  </si>
  <si>
    <t>18564020377</t>
  </si>
  <si>
    <t>Tùng</t>
  </si>
  <si>
    <t>05-01-2003</t>
  </si>
  <si>
    <t>18564020380</t>
  </si>
  <si>
    <t>Nguyễn Thế</t>
  </si>
  <si>
    <t>07-04-2003</t>
  </si>
  <si>
    <t>18564020381</t>
  </si>
  <si>
    <t>19-11-2002</t>
  </si>
  <si>
    <t>18564020382</t>
  </si>
  <si>
    <t>Phạm Thị Mộng</t>
  </si>
  <si>
    <t>19-10-2003</t>
  </si>
  <si>
    <t>12</t>
  </si>
  <si>
    <t>18564020383</t>
  </si>
  <si>
    <t>Tô Ngọc</t>
  </si>
  <si>
    <t>16-11-1999</t>
  </si>
  <si>
    <t>1801060003</t>
  </si>
  <si>
    <t>Nguyễn Phát</t>
  </si>
  <si>
    <t>13-03-2003</t>
  </si>
  <si>
    <t>Dược</t>
  </si>
  <si>
    <t>1801060008</t>
  </si>
  <si>
    <t>Dương Thị</t>
  </si>
  <si>
    <t>06-11-1991</t>
  </si>
  <si>
    <t>1801060011</t>
  </si>
  <si>
    <t>09-11-1991</t>
  </si>
  <si>
    <t>1801060014</t>
  </si>
  <si>
    <t>20-10-1993</t>
  </si>
  <si>
    <t>1801060016</t>
  </si>
  <si>
    <t>Mực</t>
  </si>
  <si>
    <t>05-06-1986</t>
  </si>
  <si>
    <t>1801060018</t>
  </si>
  <si>
    <t>Nghĩ</t>
  </si>
  <si>
    <t>07-07-1981</t>
  </si>
  <si>
    <t>1801060019</t>
  </si>
  <si>
    <t>15-11-1993</t>
  </si>
  <si>
    <t>1801060020</t>
  </si>
  <si>
    <t>Nhã</t>
  </si>
  <si>
    <t>20-10-1999</t>
  </si>
  <si>
    <t>1801060021</t>
  </si>
  <si>
    <t>Huỳnh Kim</t>
  </si>
  <si>
    <t>Nhanh</t>
  </si>
  <si>
    <t>10-08-1997</t>
  </si>
  <si>
    <t>1801060024</t>
  </si>
  <si>
    <t>Huỳnh Thị Mỹ</t>
  </si>
  <si>
    <t>Nhung</t>
  </si>
  <si>
    <t>29-06-1991</t>
  </si>
  <si>
    <t>1801060025</t>
  </si>
  <si>
    <t>Phong</t>
  </si>
  <si>
    <t>25-01-2000</t>
  </si>
  <si>
    <t>1801060027</t>
  </si>
  <si>
    <t>--1978</t>
  </si>
  <si>
    <t>1801060028</t>
  </si>
  <si>
    <t>Trương Cẩm</t>
  </si>
  <si>
    <t>25-08-1998</t>
  </si>
  <si>
    <t>1801060030</t>
  </si>
  <si>
    <t>Thắm</t>
  </si>
  <si>
    <t>11-09-2003</t>
  </si>
  <si>
    <t>1801060041</t>
  </si>
  <si>
    <t>Danh Thanh</t>
  </si>
  <si>
    <t>10-11-1992</t>
  </si>
  <si>
    <t>1801060043</t>
  </si>
  <si>
    <t>Lê Thị Như</t>
  </si>
  <si>
    <t>19-12-1997</t>
  </si>
  <si>
    <t>Danh sách này có 42 học sinh</t>
  </si>
  <si>
    <t xml:space="preserve">  CÁC LỚP TRUNG CẤP KHOÁ 14</t>
  </si>
  <si>
    <t>1903040001</t>
  </si>
  <si>
    <t>21-11-2004</t>
  </si>
  <si>
    <t>Chế biến BQ TS B Châu Thành</t>
  </si>
  <si>
    <t>1903040002</t>
  </si>
  <si>
    <t>Huỳnh Quốc</t>
  </si>
  <si>
    <t>04-3-2004</t>
  </si>
  <si>
    <t>1903040003</t>
  </si>
  <si>
    <t>Hồ Thế</t>
  </si>
  <si>
    <t>06-8-2004</t>
  </si>
  <si>
    <t>1903040006</t>
  </si>
  <si>
    <t>Nguyễn Gia</t>
  </si>
  <si>
    <t>19-01-2004</t>
  </si>
  <si>
    <t>1903040010</t>
  </si>
  <si>
    <t>Lê Nguyên</t>
  </si>
  <si>
    <t>Giáp</t>
  </si>
  <si>
    <t>12-5-2004</t>
  </si>
  <si>
    <t>1903040011</t>
  </si>
  <si>
    <t>Trương Gia</t>
  </si>
  <si>
    <t>25-02-2004</t>
  </si>
  <si>
    <t>1903040012</t>
  </si>
  <si>
    <t>26-6-2004</t>
  </si>
  <si>
    <t>1903040013</t>
  </si>
  <si>
    <t>Lê Khắt</t>
  </si>
  <si>
    <t>25-10-2004</t>
  </si>
  <si>
    <t>1903040015</t>
  </si>
  <si>
    <t>Nguyễn Vĩ</t>
  </si>
  <si>
    <t>04-6-2004</t>
  </si>
  <si>
    <t>1903040016</t>
  </si>
  <si>
    <t>Lê Duy</t>
  </si>
  <si>
    <t>14-10-2004</t>
  </si>
  <si>
    <t>1903040021</t>
  </si>
  <si>
    <t>11-3-2004</t>
  </si>
  <si>
    <t>1903040024</t>
  </si>
  <si>
    <t>Nguyễn Đinh</t>
  </si>
  <si>
    <t>Nhựt</t>
  </si>
  <si>
    <t>09-1-2004</t>
  </si>
  <si>
    <t>13</t>
  </si>
  <si>
    <t>1903040030</t>
  </si>
  <si>
    <t>12-6-2004</t>
  </si>
  <si>
    <t>14</t>
  </si>
  <si>
    <t>1903040032</t>
  </si>
  <si>
    <t>Đinh Ngọc</t>
  </si>
  <si>
    <t>14-5-2003</t>
  </si>
  <si>
    <t>15</t>
  </si>
  <si>
    <t>1903040035</t>
  </si>
  <si>
    <t>Nguyễn Thị Gia</t>
  </si>
  <si>
    <t>Uyên</t>
  </si>
  <si>
    <t>19-8-2000</t>
  </si>
  <si>
    <t>16</t>
  </si>
  <si>
    <t>1903040036</t>
  </si>
  <si>
    <t>Dương Thành</t>
  </si>
  <si>
    <t>Vương</t>
  </si>
  <si>
    <t>7-8-2004</t>
  </si>
  <si>
    <t>17</t>
  </si>
  <si>
    <t>1903040037</t>
  </si>
  <si>
    <t>Võ Thị Khánh</t>
  </si>
  <si>
    <t>26-7-2004</t>
  </si>
  <si>
    <t>1904040037</t>
  </si>
  <si>
    <t>Cảnh</t>
  </si>
  <si>
    <t>18-10-2004</t>
  </si>
  <si>
    <t>Chế biến 
BQ TP C 
Châu Thành A</t>
  </si>
  <si>
    <t>1904040041</t>
  </si>
  <si>
    <t>16-9-2004</t>
  </si>
  <si>
    <t>1904040043</t>
  </si>
  <si>
    <t>18-12-2004</t>
  </si>
  <si>
    <t>1904040044</t>
  </si>
  <si>
    <t>01-6-2004</t>
  </si>
  <si>
    <t>1904040052</t>
  </si>
  <si>
    <t>Nguyễn Mạnh</t>
  </si>
  <si>
    <t>21-7-2004</t>
  </si>
  <si>
    <t>1904040061</t>
  </si>
  <si>
    <t>Phạm Thị Thúy</t>
  </si>
  <si>
    <t>Nga</t>
  </si>
  <si>
    <t>06-7-2004</t>
  </si>
  <si>
    <t>1904040065</t>
  </si>
  <si>
    <t>Nguyễn Như</t>
  </si>
  <si>
    <t>24-6-2003</t>
  </si>
  <si>
    <t>1904040066</t>
  </si>
  <si>
    <t>24-12-2004</t>
  </si>
  <si>
    <t>1904040076</t>
  </si>
  <si>
    <t>Tiến</t>
  </si>
  <si>
    <t>28-3-2004</t>
  </si>
  <si>
    <t>1904040077</t>
  </si>
  <si>
    <t>19-9-2004</t>
  </si>
  <si>
    <t>1904040078</t>
  </si>
  <si>
    <t>Nguyễn Thị Bảo</t>
  </si>
  <si>
    <t>21-10-2004</t>
  </si>
  <si>
    <t>1904040079</t>
  </si>
  <si>
    <t>Hà Minh</t>
  </si>
  <si>
    <t>Triết</t>
  </si>
  <si>
    <t>19-4-2002</t>
  </si>
  <si>
    <t>1904040018</t>
  </si>
  <si>
    <t>Đặng Phước</t>
  </si>
  <si>
    <t>01-10-2004</t>
  </si>
  <si>
    <t>Chế biến 
BQ TP B 
Châu Thành</t>
  </si>
  <si>
    <t>1904040019</t>
  </si>
  <si>
    <t>Trần Hồng</t>
  </si>
  <si>
    <t>Biên</t>
  </si>
  <si>
    <t>25-9-2001</t>
  </si>
  <si>
    <t>1904040022</t>
  </si>
  <si>
    <t>09-12-2004</t>
  </si>
  <si>
    <t>1904040027</t>
  </si>
  <si>
    <t>Lương Hoàng</t>
  </si>
  <si>
    <t>02-6-2004</t>
  </si>
  <si>
    <t>1904040028</t>
  </si>
  <si>
    <t>20-12-2003</t>
  </si>
  <si>
    <t>1904040029</t>
  </si>
  <si>
    <t>05-9-2001</t>
  </si>
  <si>
    <t>1904040031</t>
  </si>
  <si>
    <t>15-8-2001</t>
  </si>
  <si>
    <t>1904040033</t>
  </si>
  <si>
    <t>Thạch Văn</t>
  </si>
  <si>
    <t>19-2-2004</t>
  </si>
  <si>
    <t>1904040002</t>
  </si>
  <si>
    <t>Lê Hải</t>
  </si>
  <si>
    <t xml:space="preserve">Chế biến 
BQ TP A 
</t>
  </si>
  <si>
    <t>1904040003</t>
  </si>
  <si>
    <t>Phạm Như</t>
  </si>
  <si>
    <t>Đình</t>
  </si>
  <si>
    <t>17-03-2003</t>
  </si>
  <si>
    <t>1904040004</t>
  </si>
  <si>
    <t>Phạm Lâm Hoàng</t>
  </si>
  <si>
    <t>Gia</t>
  </si>
  <si>
    <t>14-11-2003</t>
  </si>
  <si>
    <t>1904040005</t>
  </si>
  <si>
    <t>29-10-2001</t>
  </si>
  <si>
    <t>1904040009</t>
  </si>
  <si>
    <t>Hồ Ngọc Hoàng</t>
  </si>
  <si>
    <t>10-5-2004</t>
  </si>
  <si>
    <t>1904040010</t>
  </si>
  <si>
    <t>1904040011</t>
  </si>
  <si>
    <t>Nguyễn Hồ Toàn</t>
  </si>
  <si>
    <t>22-10-2004</t>
  </si>
  <si>
    <t>1904040013</t>
  </si>
  <si>
    <t>Tô Thị Huỳnh</t>
  </si>
  <si>
    <t>21-5-2003</t>
  </si>
  <si>
    <t>1904040015</t>
  </si>
  <si>
    <t>Trần Thị Mai</t>
  </si>
  <si>
    <t>06-1-2004</t>
  </si>
  <si>
    <t>19558020101</t>
  </si>
  <si>
    <t>Nguyễn Hoàng Bão</t>
  </si>
  <si>
    <t>19-05-2000</t>
  </si>
  <si>
    <t>Kỹ thuật 
Xây dựng</t>
  </si>
  <si>
    <t>19558020102</t>
  </si>
  <si>
    <t>Nguyễn Hoà</t>
  </si>
  <si>
    <t>--1988</t>
  </si>
  <si>
    <t>19558020103</t>
  </si>
  <si>
    <t>Danh Nhật</t>
  </si>
  <si>
    <t>05-08-2003</t>
  </si>
  <si>
    <t>19558020104</t>
  </si>
  <si>
    <t>Hồ Trí</t>
  </si>
  <si>
    <t>Cường</t>
  </si>
  <si>
    <t>10-10-1980</t>
  </si>
  <si>
    <t>19558020105</t>
  </si>
  <si>
    <t>Nguyễn Phúc</t>
  </si>
  <si>
    <t>29-08-2001</t>
  </si>
  <si>
    <t>19558020106</t>
  </si>
  <si>
    <t>Danh Sóc</t>
  </si>
  <si>
    <t>15-07-1997</t>
  </si>
  <si>
    <t>19558020107</t>
  </si>
  <si>
    <t>Phan Nguyễn Anh</t>
  </si>
  <si>
    <t>Kỳ</t>
  </si>
  <si>
    <t>10-08-2004</t>
  </si>
  <si>
    <t>19558020108</t>
  </si>
  <si>
    <t>Lãm</t>
  </si>
  <si>
    <t>28-05-2004</t>
  </si>
  <si>
    <t>19558020109</t>
  </si>
  <si>
    <t>Danh</t>
  </si>
  <si>
    <t>Lắm</t>
  </si>
  <si>
    <t>08-10-1986</t>
  </si>
  <si>
    <t>19558020110</t>
  </si>
  <si>
    <t>Nguyễn Hiếu</t>
  </si>
  <si>
    <t>03-04-2003</t>
  </si>
  <si>
    <t>19558020111</t>
  </si>
  <si>
    <t>Phan Đình</t>
  </si>
  <si>
    <t>Nghiêm</t>
  </si>
  <si>
    <t>04-12-2004</t>
  </si>
  <si>
    <t>19558020112</t>
  </si>
  <si>
    <t>Nguyễn Việt</t>
  </si>
  <si>
    <t>Nhường</t>
  </si>
  <si>
    <t>07-04-2004</t>
  </si>
  <si>
    <t>19558020113</t>
  </si>
  <si>
    <t>Thôi Văn</t>
  </si>
  <si>
    <t>Pháp</t>
  </si>
  <si>
    <t>06-11-2002</t>
  </si>
  <si>
    <t>19558020114</t>
  </si>
  <si>
    <t>Võ Hiếu</t>
  </si>
  <si>
    <t>Tâm</t>
  </si>
  <si>
    <t>06-09-2003</t>
  </si>
  <si>
    <t>19558020115</t>
  </si>
  <si>
    <t>--1996</t>
  </si>
  <si>
    <t>19558020116</t>
  </si>
  <si>
    <t>Trương Bửu</t>
  </si>
  <si>
    <t>Tuấn</t>
  </si>
  <si>
    <t>16-09-2004</t>
  </si>
  <si>
    <t>19558020117</t>
  </si>
  <si>
    <t>Trần Đăng</t>
  </si>
  <si>
    <t>18</t>
  </si>
  <si>
    <t>19558020118</t>
  </si>
  <si>
    <t>Nguyễn Tuấn</t>
  </si>
  <si>
    <t>19554020401</t>
  </si>
  <si>
    <t>Nguyễn Thị Lan</t>
  </si>
  <si>
    <t>29-03-2004</t>
  </si>
  <si>
    <t>May 
thời trang</t>
  </si>
  <si>
    <t>19554020404</t>
  </si>
  <si>
    <t>07-08-2003</t>
  </si>
  <si>
    <t>19554020405</t>
  </si>
  <si>
    <t>08-09-2004</t>
  </si>
  <si>
    <t>19554020407</t>
  </si>
  <si>
    <t>Lê Trung</t>
  </si>
  <si>
    <t>19554020408</t>
  </si>
  <si>
    <t>11-03-2004</t>
  </si>
  <si>
    <t>19554020409</t>
  </si>
  <si>
    <t>Tăng Tuyết Quỳnh</t>
  </si>
  <si>
    <t>01-04-2003</t>
  </si>
  <si>
    <t>19554020410</t>
  </si>
  <si>
    <t>Nguyễn Thị Tuyết</t>
  </si>
  <si>
    <t>11-09-1996</t>
  </si>
  <si>
    <t>19554020412</t>
  </si>
  <si>
    <t>Võ Thái</t>
  </si>
  <si>
    <t>Quân</t>
  </si>
  <si>
    <t>21-10-2003</t>
  </si>
  <si>
    <t>19554020415</t>
  </si>
  <si>
    <t>28-03-2004</t>
  </si>
  <si>
    <t>19554020416</t>
  </si>
  <si>
    <t>Nguyễn Thị Ô</t>
  </si>
  <si>
    <t>Sin</t>
  </si>
  <si>
    <t>23-04-2004</t>
  </si>
  <si>
    <t>19554020417</t>
  </si>
  <si>
    <t>25-07-2004</t>
  </si>
  <si>
    <t>19404802001</t>
  </si>
  <si>
    <t>13-10-2004</t>
  </si>
  <si>
    <t>Quản trị 
mạng 
máy tính</t>
  </si>
  <si>
    <t>19404802003</t>
  </si>
  <si>
    <t>Đặng Khánh</t>
  </si>
  <si>
    <t>19404802004</t>
  </si>
  <si>
    <t>Huỳnh Thanh</t>
  </si>
  <si>
    <t>28-07-2003</t>
  </si>
  <si>
    <t>19404802005</t>
  </si>
  <si>
    <t>Văn Công</t>
  </si>
  <si>
    <t>12-09-2004</t>
  </si>
  <si>
    <t>19404802008</t>
  </si>
  <si>
    <t>08-08-2003</t>
  </si>
  <si>
    <t>19404802009</t>
  </si>
  <si>
    <t>Ngô Thành</t>
  </si>
  <si>
    <t>Kính</t>
  </si>
  <si>
    <t>15-03-1990</t>
  </si>
  <si>
    <t>19404802010</t>
  </si>
  <si>
    <t>11-05-2000</t>
  </si>
  <si>
    <t>19404802011</t>
  </si>
  <si>
    <t>Nguyễn Thị Xuân</t>
  </si>
  <si>
    <t>Mai</t>
  </si>
  <si>
    <t>26-01-2004</t>
  </si>
  <si>
    <t>19404802013</t>
  </si>
  <si>
    <t>Bùi Long</t>
  </si>
  <si>
    <t>Phi</t>
  </si>
  <si>
    <t>30-05-2004</t>
  </si>
  <si>
    <t>19404802015</t>
  </si>
  <si>
    <t>06-04-1987</t>
  </si>
  <si>
    <t>19404802017</t>
  </si>
  <si>
    <t>Tài</t>
  </si>
  <si>
    <t>03-10-1989</t>
  </si>
  <si>
    <t>19404802018</t>
  </si>
  <si>
    <t>13-10-1990</t>
  </si>
  <si>
    <t>19404802019</t>
  </si>
  <si>
    <t>Mai Kim</t>
  </si>
  <si>
    <t>Thiên</t>
  </si>
  <si>
    <t>06-06-2004</t>
  </si>
  <si>
    <t>19404802020</t>
  </si>
  <si>
    <t>16-07-2001</t>
  </si>
  <si>
    <t>19404802023</t>
  </si>
  <si>
    <t>07-10-2004</t>
  </si>
  <si>
    <t>19404802026</t>
  </si>
  <si>
    <t>Phạm Trần Gia</t>
  </si>
  <si>
    <t>Tỷ</t>
  </si>
  <si>
    <t>28-02-2000</t>
  </si>
  <si>
    <t>19551021651</t>
  </si>
  <si>
    <t>Trần Trí</t>
  </si>
  <si>
    <t>25-04-2004</t>
  </si>
  <si>
    <t>Ô tô 
Ngã Bảy</t>
  </si>
  <si>
    <t>19551021652</t>
  </si>
  <si>
    <t>Võ Thanh</t>
  </si>
  <si>
    <t>Dự</t>
  </si>
  <si>
    <t>19-04-2004</t>
  </si>
  <si>
    <t>19551021653</t>
  </si>
  <si>
    <t>Hồ Khánh</t>
  </si>
  <si>
    <t>25-03-2004</t>
  </si>
  <si>
    <t>19551021654</t>
  </si>
  <si>
    <t>01-06-2004</t>
  </si>
  <si>
    <t>19551021656</t>
  </si>
  <si>
    <t>Võ Chí</t>
  </si>
  <si>
    <t>Khanh</t>
  </si>
  <si>
    <t>22-11-2003</t>
  </si>
  <si>
    <t>19551021658</t>
  </si>
  <si>
    <t>Huỳnh Gia</t>
  </si>
  <si>
    <t>Khiêm</t>
  </si>
  <si>
    <t>23-10-2001</t>
  </si>
  <si>
    <t>19551021659</t>
  </si>
  <si>
    <t>Phùng Vũ</t>
  </si>
  <si>
    <t>19551021660</t>
  </si>
  <si>
    <t>Dương Văn Vũ</t>
  </si>
  <si>
    <t>Kiệt</t>
  </si>
  <si>
    <t>21-03-2004</t>
  </si>
  <si>
    <t>19551021661</t>
  </si>
  <si>
    <t>Lập</t>
  </si>
  <si>
    <t>03-11-1989</t>
  </si>
  <si>
    <t>19551021662</t>
  </si>
  <si>
    <t>Hồ Trọng</t>
  </si>
  <si>
    <t>17-02-2004</t>
  </si>
  <si>
    <t>19551021663</t>
  </si>
  <si>
    <t>Phạm Hữu</t>
  </si>
  <si>
    <t>26-11-2004</t>
  </si>
  <si>
    <t>19551021666</t>
  </si>
  <si>
    <t>16-12-2004</t>
  </si>
  <si>
    <t>19551021667</t>
  </si>
  <si>
    <t>30-09-1998</t>
  </si>
  <si>
    <t>19551021669</t>
  </si>
  <si>
    <t>Lê Thanh</t>
  </si>
  <si>
    <t>08-10-2001</t>
  </si>
  <si>
    <t>19551021670</t>
  </si>
  <si>
    <t>Trần Tấn</t>
  </si>
  <si>
    <t>15-03-2004</t>
  </si>
  <si>
    <t>19551021671</t>
  </si>
  <si>
    <t>02-07-2004</t>
  </si>
  <si>
    <t>19551021672</t>
  </si>
  <si>
    <t>Dương Chí</t>
  </si>
  <si>
    <t>Thiện</t>
  </si>
  <si>
    <t>19551021673</t>
  </si>
  <si>
    <t>Nguyễn Đình</t>
  </si>
  <si>
    <t>17-10-2004</t>
  </si>
  <si>
    <t>19</t>
  </si>
  <si>
    <t>19551021674</t>
  </si>
  <si>
    <t>Đào Hiếu</t>
  </si>
  <si>
    <t>23-06-2004</t>
  </si>
  <si>
    <t>20</t>
  </si>
  <si>
    <t>19551021675</t>
  </si>
  <si>
    <t>Dương Hoài</t>
  </si>
  <si>
    <t>Trưng</t>
  </si>
  <si>
    <t>08-12-2004</t>
  </si>
  <si>
    <t>21</t>
  </si>
  <si>
    <t>19551021676</t>
  </si>
  <si>
    <t>Hoàng Trần Quốc</t>
  </si>
  <si>
    <t>18-06-2000</t>
  </si>
  <si>
    <t>22</t>
  </si>
  <si>
    <t>19551021677</t>
  </si>
  <si>
    <t>Trần Thế</t>
  </si>
  <si>
    <t>19-05-2003</t>
  </si>
  <si>
    <t>23</t>
  </si>
  <si>
    <t>19551021678</t>
  </si>
  <si>
    <t>Huỳnh Trung</t>
  </si>
  <si>
    <t>24-07-2001</t>
  </si>
  <si>
    <t>19551021628</t>
  </si>
  <si>
    <t>24-07-2004</t>
  </si>
  <si>
    <t>Ô tô 1</t>
  </si>
  <si>
    <t>19551021629</t>
  </si>
  <si>
    <t>Lý Phú</t>
  </si>
  <si>
    <t>10-09-2002</t>
  </si>
  <si>
    <t>19551021630</t>
  </si>
  <si>
    <t>Trịnh Y</t>
  </si>
  <si>
    <t>Kiện</t>
  </si>
  <si>
    <t>25-05-2003</t>
  </si>
  <si>
    <t>19551021631</t>
  </si>
  <si>
    <t>Phan Vũ Đình</t>
  </si>
  <si>
    <t>19-08-2004</t>
  </si>
  <si>
    <t>19551021632</t>
  </si>
  <si>
    <t>Liêm</t>
  </si>
  <si>
    <t>14-08-2003</t>
  </si>
  <si>
    <t>19551021633</t>
  </si>
  <si>
    <t>Trương Thanh</t>
  </si>
  <si>
    <t>14-05-2004</t>
  </si>
  <si>
    <t>19551021634</t>
  </si>
  <si>
    <t>Nhiều</t>
  </si>
  <si>
    <t>19551021635</t>
  </si>
  <si>
    <t>Phúc</t>
  </si>
  <si>
    <t>19551021636</t>
  </si>
  <si>
    <t>Mã Hoàng</t>
  </si>
  <si>
    <t>05-05-2004</t>
  </si>
  <si>
    <t>19551021637</t>
  </si>
  <si>
    <t>19-12-2004</t>
  </si>
  <si>
    <t>19551021638</t>
  </si>
  <si>
    <t>Lê Chí</t>
  </si>
  <si>
    <t>06-10-2004</t>
  </si>
  <si>
    <t>19551021639</t>
  </si>
  <si>
    <t>Bùi Hoàng</t>
  </si>
  <si>
    <t>27-10-2002</t>
  </si>
  <si>
    <t>19551021640</t>
  </si>
  <si>
    <t>Võ Nhật</t>
  </si>
  <si>
    <t>Tảo</t>
  </si>
  <si>
    <t>14-08-2004</t>
  </si>
  <si>
    <t>19551021641</t>
  </si>
  <si>
    <t>Phan Quốc</t>
  </si>
  <si>
    <t>Tây</t>
  </si>
  <si>
    <t>01-05-2004</t>
  </si>
  <si>
    <t>19551021642</t>
  </si>
  <si>
    <t>Lý Chí</t>
  </si>
  <si>
    <t>Thái</t>
  </si>
  <si>
    <t>19551021643</t>
  </si>
  <si>
    <t>Dương Thái Trường</t>
  </si>
  <si>
    <t>04-11-2001</t>
  </si>
  <si>
    <t>19551021644</t>
  </si>
  <si>
    <t>Nguyễn Chí</t>
  </si>
  <si>
    <t>Thông</t>
  </si>
  <si>
    <t>11-04-2003</t>
  </si>
  <si>
    <t>19551021645</t>
  </si>
  <si>
    <t>Phạm Việt</t>
  </si>
  <si>
    <t>04-04-2004</t>
  </si>
  <si>
    <t>19551021646</t>
  </si>
  <si>
    <t>Đỗ Phúc</t>
  </si>
  <si>
    <t>19551021647</t>
  </si>
  <si>
    <t>Dương Hoàng</t>
  </si>
  <si>
    <t>11-06-2004</t>
  </si>
  <si>
    <t>19551021648</t>
  </si>
  <si>
    <t>Nguyễn Nhựt</t>
  </si>
  <si>
    <t>16-03-2003</t>
  </si>
  <si>
    <t>19551021649</t>
  </si>
  <si>
    <t>Ngô Ngọc</t>
  </si>
  <si>
    <t>Yên</t>
  </si>
  <si>
    <t>19551021679</t>
  </si>
  <si>
    <t>24</t>
  </si>
  <si>
    <t>19551021680</t>
  </si>
  <si>
    <t>Đồng</t>
  </si>
  <si>
    <t>04-05-2002</t>
  </si>
  <si>
    <t>19551021601</t>
  </si>
  <si>
    <t>La Trường</t>
  </si>
  <si>
    <t>Ô tô</t>
  </si>
  <si>
    <t>19551021602</t>
  </si>
  <si>
    <t>Phạm Quốc</t>
  </si>
  <si>
    <t>19551021603</t>
  </si>
  <si>
    <t>Lưu Quốc</t>
  </si>
  <si>
    <t>01-04-2004</t>
  </si>
  <si>
    <t>19551021604</t>
  </si>
  <si>
    <t>Lưu Chí</t>
  </si>
  <si>
    <t>19551021605</t>
  </si>
  <si>
    <t>14-04-2003</t>
  </si>
  <si>
    <t>19551021606</t>
  </si>
  <si>
    <t>Đoàn Đinh</t>
  </si>
  <si>
    <t>Đang</t>
  </si>
  <si>
    <t>05-09-2004</t>
  </si>
  <si>
    <t>19551021607</t>
  </si>
  <si>
    <t>Phạm Hoàng</t>
  </si>
  <si>
    <t>Đông</t>
  </si>
  <si>
    <t>10-07-2004</t>
  </si>
  <si>
    <t>19551021608</t>
  </si>
  <si>
    <t>Hảo</t>
  </si>
  <si>
    <t>15-06-2003</t>
  </si>
  <si>
    <t>19551021609</t>
  </si>
  <si>
    <t>19-06-2003</t>
  </si>
  <si>
    <t>19551021610</t>
  </si>
  <si>
    <t>15-09-2001</t>
  </si>
  <si>
    <t>19551021611</t>
  </si>
  <si>
    <t>Dương Thiện</t>
  </si>
  <si>
    <t>20-01-1999</t>
  </si>
  <si>
    <t>19551021612</t>
  </si>
  <si>
    <t>Phan Nhật</t>
  </si>
  <si>
    <t>25-12-2004</t>
  </si>
  <si>
    <t>19551021613</t>
  </si>
  <si>
    <t>Lê Đăng</t>
  </si>
  <si>
    <t>Khoa</t>
  </si>
  <si>
    <t>24-04-2004</t>
  </si>
  <si>
    <t>19551021614</t>
  </si>
  <si>
    <t>Trương Tiến</t>
  </si>
  <si>
    <t>24-08-2004</t>
  </si>
  <si>
    <t>19551021615</t>
  </si>
  <si>
    <t>Khỡi</t>
  </si>
  <si>
    <t>15-12-2001</t>
  </si>
  <si>
    <t>19551021616</t>
  </si>
  <si>
    <t>Khương</t>
  </si>
  <si>
    <t>07-06-2004</t>
  </si>
  <si>
    <t>19551021617</t>
  </si>
  <si>
    <t>Võ Hoàng</t>
  </si>
  <si>
    <t>Nghi</t>
  </si>
  <si>
    <t>03-10-2004</t>
  </si>
  <si>
    <t>19551021618</t>
  </si>
  <si>
    <t>06-08-2004</t>
  </si>
  <si>
    <t>19551021619</t>
  </si>
  <si>
    <t>Huỳnh Trọng</t>
  </si>
  <si>
    <t>04-07-2004</t>
  </si>
  <si>
    <t>19551021620</t>
  </si>
  <si>
    <t>Phạm Phúc</t>
  </si>
  <si>
    <t>23-03-2004</t>
  </si>
  <si>
    <t>19551021621</t>
  </si>
  <si>
    <t>18-08-2004</t>
  </si>
  <si>
    <t>19551021622</t>
  </si>
  <si>
    <t>17-07-2004</t>
  </si>
  <si>
    <t>19551021624</t>
  </si>
  <si>
    <t>Tường</t>
  </si>
  <si>
    <t>19551021625</t>
  </si>
  <si>
    <t>11-03-2001</t>
  </si>
  <si>
    <t>25</t>
  </si>
  <si>
    <t>19551021626</t>
  </si>
  <si>
    <t>28-11-2001</t>
  </si>
  <si>
    <t>26</t>
  </si>
  <si>
    <t>19551021627</t>
  </si>
  <si>
    <t>Lê Phúc</t>
  </si>
  <si>
    <t>Vĩnh</t>
  </si>
  <si>
    <t>08-02-2004</t>
  </si>
  <si>
    <t>17564020313</t>
  </si>
  <si>
    <t>Dương Duy</t>
  </si>
  <si>
    <t>11-08-1999</t>
  </si>
  <si>
    <t>Thú y</t>
  </si>
  <si>
    <t>19564020301</t>
  </si>
  <si>
    <t>Đồng Hải</t>
  </si>
  <si>
    <t>19564020302</t>
  </si>
  <si>
    <t>11-01-1992</t>
  </si>
  <si>
    <t>19564020303</t>
  </si>
  <si>
    <t>Lê Nguyễn Nhật</t>
  </si>
  <si>
    <t>28-04-2003</t>
  </si>
  <si>
    <t>19564020304</t>
  </si>
  <si>
    <t>01-12-1990</t>
  </si>
  <si>
    <t>19564020305</t>
  </si>
  <si>
    <t>Lương Văn Minh</t>
  </si>
  <si>
    <t>Khôi</t>
  </si>
  <si>
    <t>15-05-2000</t>
  </si>
  <si>
    <t>19564020306</t>
  </si>
  <si>
    <t>Lực</t>
  </si>
  <si>
    <t>19-01-2003</t>
  </si>
  <si>
    <t>19564020307</t>
  </si>
  <si>
    <t>Ngoan</t>
  </si>
  <si>
    <t>23-12-2004</t>
  </si>
  <si>
    <t>19564020308</t>
  </si>
  <si>
    <t>Phạm Huỳnh</t>
  </si>
  <si>
    <t>04-10-2003</t>
  </si>
  <si>
    <t>19564020310</t>
  </si>
  <si>
    <t>14-12-2005</t>
  </si>
  <si>
    <t>19564020311</t>
  </si>
  <si>
    <t>23-04-2006</t>
  </si>
  <si>
    <t>19564020312</t>
  </si>
  <si>
    <t>Đoàn Nhật</t>
  </si>
  <si>
    <t>21-09-2007</t>
  </si>
  <si>
    <t>19564020313</t>
  </si>
  <si>
    <t>Dương Ngọc</t>
  </si>
  <si>
    <t>Tịnh</t>
  </si>
  <si>
    <t>07-08-2004</t>
  </si>
  <si>
    <t>19564020314</t>
  </si>
  <si>
    <t>Chao Minh</t>
  </si>
  <si>
    <t>01-02-2003</t>
  </si>
  <si>
    <t>19564020315</t>
  </si>
  <si>
    <t>07-04-2010</t>
  </si>
  <si>
    <t>19564020316</t>
  </si>
  <si>
    <t>Lương Ngọc Minh</t>
  </si>
  <si>
    <t>18-03-2011</t>
  </si>
  <si>
    <t>17552020529</t>
  </si>
  <si>
    <t>Nguyễn Đức</t>
  </si>
  <si>
    <t>Kỹ thuật lạnh
 và 
ĐHKK 1</t>
  </si>
  <si>
    <t>19552020528</t>
  </si>
  <si>
    <t>Huynh</t>
  </si>
  <si>
    <t>07-11-2004</t>
  </si>
  <si>
    <t>19552020529</t>
  </si>
  <si>
    <t>Võ Nguyễn Duy</t>
  </si>
  <si>
    <t>02-01-2003</t>
  </si>
  <si>
    <t>19552020530</t>
  </si>
  <si>
    <t>Vu Tuấn</t>
  </si>
  <si>
    <t>20-01-2004</t>
  </si>
  <si>
    <t>19552020531</t>
  </si>
  <si>
    <t>Trần Duy</t>
  </si>
  <si>
    <t>19-09-2004</t>
  </si>
  <si>
    <t>19552020533</t>
  </si>
  <si>
    <t>30-03-2004</t>
  </si>
  <si>
    <t>19552020534</t>
  </si>
  <si>
    <t>30-04-2003</t>
  </si>
  <si>
    <t>19552020535</t>
  </si>
  <si>
    <t>Phan Quang</t>
  </si>
  <si>
    <t>19552020537</t>
  </si>
  <si>
    <t>Lý Hồng</t>
  </si>
  <si>
    <t>25-09-2001</t>
  </si>
  <si>
    <t>19552020538</t>
  </si>
  <si>
    <t>Dương Hà Thanh</t>
  </si>
  <si>
    <t>30-11-2003</t>
  </si>
  <si>
    <t>19552020539</t>
  </si>
  <si>
    <t>Từ Quốc</t>
  </si>
  <si>
    <t>19552020540</t>
  </si>
  <si>
    <t>Châu Thành</t>
  </si>
  <si>
    <t>04-11-2000</t>
  </si>
  <si>
    <t>19552020541</t>
  </si>
  <si>
    <t>Trần Nguyễn Phát</t>
  </si>
  <si>
    <t>Triển</t>
  </si>
  <si>
    <t>11-09-2004</t>
  </si>
  <si>
    <t>19552020542</t>
  </si>
  <si>
    <t>02-04-2002</t>
  </si>
  <si>
    <t>19552020544</t>
  </si>
  <si>
    <t>Vạn</t>
  </si>
  <si>
    <t>19552020545</t>
  </si>
  <si>
    <t>19552020546</t>
  </si>
  <si>
    <t>Phạm Đình</t>
  </si>
  <si>
    <t>19552020547</t>
  </si>
  <si>
    <t>Nguyễn Trần Thế</t>
  </si>
  <si>
    <t>25-08-1999</t>
  </si>
  <si>
    <t>19552020549</t>
  </si>
  <si>
    <t>Lê Khánh</t>
  </si>
  <si>
    <t>06-12-2003</t>
  </si>
  <si>
    <t>19552020550</t>
  </si>
  <si>
    <t>Trần Quang</t>
  </si>
  <si>
    <t>19552020501</t>
  </si>
  <si>
    <t>Quách Hữu</t>
  </si>
  <si>
    <t>11-02-2004</t>
  </si>
  <si>
    <t xml:space="preserve">Kỹ thuật lạnh
 và 
ĐHKK </t>
  </si>
  <si>
    <t>19552020502</t>
  </si>
  <si>
    <t>Võ Tuấn</t>
  </si>
  <si>
    <t>10-06-2004</t>
  </si>
  <si>
    <t>19552020503</t>
  </si>
  <si>
    <t>13-02-2001</t>
  </si>
  <si>
    <t>19552020504</t>
  </si>
  <si>
    <t>Nguyễn Hùng</t>
  </si>
  <si>
    <t>Can</t>
  </si>
  <si>
    <t>19552020505</t>
  </si>
  <si>
    <t>11-11-1998</t>
  </si>
  <si>
    <t>19552020506</t>
  </si>
  <si>
    <t>19552020507</t>
  </si>
  <si>
    <t>09-10-2003</t>
  </si>
  <si>
    <t>19552020508</t>
  </si>
  <si>
    <t>Huỳnh Đại</t>
  </si>
  <si>
    <t>16-10-2002</t>
  </si>
  <si>
    <t>19552020509</t>
  </si>
  <si>
    <t>Trần Vĩnh</t>
  </si>
  <si>
    <t>20-01-2003</t>
  </si>
  <si>
    <t>19552020510</t>
  </si>
  <si>
    <t>03-05-2002</t>
  </si>
  <si>
    <t>19552020511</t>
  </si>
  <si>
    <t>Trần Út</t>
  </si>
  <si>
    <t>14-04-2004</t>
  </si>
  <si>
    <t>19552020512</t>
  </si>
  <si>
    <t>Phạm Vũ</t>
  </si>
  <si>
    <t>17-08-2003</t>
  </si>
  <si>
    <t>19552020514</t>
  </si>
  <si>
    <t>Phạm Duy</t>
  </si>
  <si>
    <t>21-09-2001</t>
  </si>
  <si>
    <t>19552020515</t>
  </si>
  <si>
    <t>09-01-2001</t>
  </si>
  <si>
    <t>19552020516</t>
  </si>
  <si>
    <t>19552020517</t>
  </si>
  <si>
    <t>Đỗ Thành</t>
  </si>
  <si>
    <t>13-05-1998</t>
  </si>
  <si>
    <t>19552020518</t>
  </si>
  <si>
    <t>Dương Tấn</t>
  </si>
  <si>
    <t>08-06-2001</t>
  </si>
  <si>
    <t>19552020519</t>
  </si>
  <si>
    <t>23-06-2000</t>
  </si>
  <si>
    <t>19552020520</t>
  </si>
  <si>
    <t>Võ Hồ Đại</t>
  </si>
  <si>
    <t>11-09-2001</t>
  </si>
  <si>
    <t>19552020521</t>
  </si>
  <si>
    <t>Lâm Thanh</t>
  </si>
  <si>
    <t>11-04-2001</t>
  </si>
  <si>
    <t>19552020522</t>
  </si>
  <si>
    <t>Dương Nguyễn Trung</t>
  </si>
  <si>
    <t>Nhiệm</t>
  </si>
  <si>
    <t>26-06-2001</t>
  </si>
  <si>
    <t>19552020523</t>
  </si>
  <si>
    <t>Lê Trần Nhật</t>
  </si>
  <si>
    <t>22-05-2004</t>
  </si>
  <si>
    <t>19552020524</t>
  </si>
  <si>
    <t>Trương Chí</t>
  </si>
  <si>
    <t>Trọng</t>
  </si>
  <si>
    <t>05-06-2002</t>
  </si>
  <si>
    <t>19552020525</t>
  </si>
  <si>
    <t>Võ Trường</t>
  </si>
  <si>
    <t>--1993</t>
  </si>
  <si>
    <t>19552020527</t>
  </si>
  <si>
    <t>Phước</t>
  </si>
  <si>
    <t>19552022733</t>
  </si>
  <si>
    <t>Chân</t>
  </si>
  <si>
    <t>27-06-2004</t>
  </si>
  <si>
    <t>Điện 
Công nghiệp
(Châu Thành)</t>
  </si>
  <si>
    <t>19552022734</t>
  </si>
  <si>
    <t>Võ Hải</t>
  </si>
  <si>
    <t>20-03-2003</t>
  </si>
  <si>
    <t>19552022735</t>
  </si>
  <si>
    <t>Hồ Vĩnh</t>
  </si>
  <si>
    <t>11-02-2003</t>
  </si>
  <si>
    <t>19552022736</t>
  </si>
  <si>
    <t>21-01-2004</t>
  </si>
  <si>
    <t>19552022737</t>
  </si>
  <si>
    <t>Lê Anh</t>
  </si>
  <si>
    <t>19552022738</t>
  </si>
  <si>
    <t>Nguyễn Lâm Duy</t>
  </si>
  <si>
    <t>18-01-2002</t>
  </si>
  <si>
    <t>19552022740</t>
  </si>
  <si>
    <t>Nguyễn Huy</t>
  </si>
  <si>
    <t>Hoàng</t>
  </si>
  <si>
    <t>23-09-2004</t>
  </si>
  <si>
    <t>19552022741</t>
  </si>
  <si>
    <t>22-09-2004</t>
  </si>
  <si>
    <t>19552022743</t>
  </si>
  <si>
    <t>18-12-2003</t>
  </si>
  <si>
    <t>19552022744</t>
  </si>
  <si>
    <t>Lê Hữu</t>
  </si>
  <si>
    <t>05-09-2003</t>
  </si>
  <si>
    <t>19552022746</t>
  </si>
  <si>
    <t>Lê Văn Hồng</t>
  </si>
  <si>
    <t>19552022748</t>
  </si>
  <si>
    <t>12-10-2004</t>
  </si>
  <si>
    <t>19552022750</t>
  </si>
  <si>
    <t>Tới</t>
  </si>
  <si>
    <t>19552022787</t>
  </si>
  <si>
    <t>08-12-2003</t>
  </si>
  <si>
    <t>19552022788</t>
  </si>
  <si>
    <t>Đỗ Văn Phúc</t>
  </si>
  <si>
    <t>20-08-2004</t>
  </si>
  <si>
    <t>19552022701</t>
  </si>
  <si>
    <t>Huỳnh Tuấn</t>
  </si>
  <si>
    <t>29-04-1996</t>
  </si>
  <si>
    <t xml:space="preserve">Điện 
Công nghiệp
</t>
  </si>
  <si>
    <t>19552022702</t>
  </si>
  <si>
    <t>Huỳnh Hải</t>
  </si>
  <si>
    <t>19552022703</t>
  </si>
  <si>
    <t>Trương Hải</t>
  </si>
  <si>
    <t>06-06-1995</t>
  </si>
  <si>
    <t>19552022704</t>
  </si>
  <si>
    <t>Phạm Thanh</t>
  </si>
  <si>
    <t>Điền</t>
  </si>
  <si>
    <t>29-06-1995</t>
  </si>
  <si>
    <t>19552022705</t>
  </si>
  <si>
    <t>Hận</t>
  </si>
  <si>
    <t>03-01-2003</t>
  </si>
  <si>
    <t>19552022706</t>
  </si>
  <si>
    <t>26-01-2001</t>
  </si>
  <si>
    <t>19552022707</t>
  </si>
  <si>
    <t>Phan Trần Công</t>
  </si>
  <si>
    <t>02-08-2004</t>
  </si>
  <si>
    <t>19552022708</t>
  </si>
  <si>
    <t>Phạm Thể</t>
  </si>
  <si>
    <t>Hiện</t>
  </si>
  <si>
    <t>02-07-2002</t>
  </si>
  <si>
    <t>19552022709</t>
  </si>
  <si>
    <t>Lê Nhựt</t>
  </si>
  <si>
    <t>11-08-2004</t>
  </si>
  <si>
    <t>19552022711</t>
  </si>
  <si>
    <t>Lê Gia</t>
  </si>
  <si>
    <t>12-01-2004</t>
  </si>
  <si>
    <t>19552022712</t>
  </si>
  <si>
    <t>29-05-2004</t>
  </si>
  <si>
    <t>19552022713</t>
  </si>
  <si>
    <t>Đoàn Đăng</t>
  </si>
  <si>
    <t>21-09-2004</t>
  </si>
  <si>
    <t>19552022714</t>
  </si>
  <si>
    <t>19552022715</t>
  </si>
  <si>
    <t>11-05-2001</t>
  </si>
  <si>
    <t>19552022716</t>
  </si>
  <si>
    <t>19-07-2003</t>
  </si>
  <si>
    <t>19552022717</t>
  </si>
  <si>
    <t>19552022718</t>
  </si>
  <si>
    <t>11-11-2003</t>
  </si>
  <si>
    <t>19552022719</t>
  </si>
  <si>
    <t>Lê Huỳnh Tấn</t>
  </si>
  <si>
    <t>19552022720</t>
  </si>
  <si>
    <t>28-09-2004</t>
  </si>
  <si>
    <t>19552022721</t>
  </si>
  <si>
    <t>Hồ Nhựt</t>
  </si>
  <si>
    <t>25-09-2000</t>
  </si>
  <si>
    <t>19552022722</t>
  </si>
  <si>
    <t>Nguyễn Quang</t>
  </si>
  <si>
    <t>23-08-1998</t>
  </si>
  <si>
    <t>19552022725</t>
  </si>
  <si>
    <t>Thản</t>
  </si>
  <si>
    <t>11-10-2003</t>
  </si>
  <si>
    <t>19552022727</t>
  </si>
  <si>
    <t>Thừa</t>
  </si>
  <si>
    <t>28-11-1996</t>
  </si>
  <si>
    <t>19552022728</t>
  </si>
  <si>
    <t>Lý Hùng</t>
  </si>
  <si>
    <t>19-10-1990</t>
  </si>
  <si>
    <t>19552022729</t>
  </si>
  <si>
    <t>06-09-2001</t>
  </si>
  <si>
    <t>19552022730</t>
  </si>
  <si>
    <t>11-01-2002</t>
  </si>
  <si>
    <t>27</t>
  </si>
  <si>
    <t>19552022731</t>
  </si>
  <si>
    <t>31-07-2004</t>
  </si>
  <si>
    <t>28</t>
  </si>
  <si>
    <t>19552022732</t>
  </si>
  <si>
    <t>Danh sách này có 268 học sinh</t>
  </si>
  <si>
    <t xml:space="preserve">  CÁC LỚP TRUNG CẤP KHOÁ 15</t>
  </si>
  <si>
    <t>2001400001</t>
  </si>
  <si>
    <t>Danh Việt</t>
  </si>
  <si>
    <t>11-10-2004</t>
  </si>
  <si>
    <t>Cắt gọt kim loại</t>
  </si>
  <si>
    <t>2001400002</t>
  </si>
  <si>
    <t>Phan Hoàng</t>
  </si>
  <si>
    <t>10-06-1995</t>
  </si>
  <si>
    <t>2001400003</t>
  </si>
  <si>
    <t>25-02-2005</t>
  </si>
  <si>
    <t>2001400004</t>
  </si>
  <si>
    <t>19-11-1995</t>
  </si>
  <si>
    <t>2001400005</t>
  </si>
  <si>
    <t>Danh Xà</t>
  </si>
  <si>
    <t>Oét</t>
  </si>
  <si>
    <t>01-02-2005</t>
  </si>
  <si>
    <t>2001400006</t>
  </si>
  <si>
    <t>26-05-2005</t>
  </si>
  <si>
    <t>2001400007</t>
  </si>
  <si>
    <t>2001400009</t>
  </si>
  <si>
    <t>Khả</t>
  </si>
  <si>
    <t>08-10-2003</t>
  </si>
  <si>
    <t>2001400010</t>
  </si>
  <si>
    <t>Trần Khánh</t>
  </si>
  <si>
    <t>Lễ</t>
  </si>
  <si>
    <t>17-05-2005</t>
  </si>
  <si>
    <t>2001400011</t>
  </si>
  <si>
    <t>Quang Phong</t>
  </si>
  <si>
    <t>06-01-2005</t>
  </si>
  <si>
    <t>2001400012</t>
  </si>
  <si>
    <t>21-12-2004</t>
  </si>
  <si>
    <t>2001400013</t>
  </si>
  <si>
    <t>Huỳnh Ngọc</t>
  </si>
  <si>
    <t>24-10-2004</t>
  </si>
  <si>
    <t>2001400014</t>
  </si>
  <si>
    <t>Lữ Hoàng</t>
  </si>
  <si>
    <t>05-08-2005</t>
  </si>
  <si>
    <t>2001400015</t>
  </si>
  <si>
    <t>2001400016</t>
  </si>
  <si>
    <t>16-05-2005</t>
  </si>
  <si>
    <t>2001400017</t>
  </si>
  <si>
    <t>Trần Bình</t>
  </si>
  <si>
    <t>04-02-2005</t>
  </si>
  <si>
    <t>2001400018</t>
  </si>
  <si>
    <t>12-11-2004</t>
  </si>
  <si>
    <t>2001400019</t>
  </si>
  <si>
    <t>Phạm Văn</t>
  </si>
  <si>
    <t>Khải</t>
  </si>
  <si>
    <t>24-11-2004</t>
  </si>
  <si>
    <t>2001400020</t>
  </si>
  <si>
    <t>16-12-2005</t>
  </si>
  <si>
    <t>2001400021</t>
  </si>
  <si>
    <t xml:space="preserve">Lê Minh </t>
  </si>
  <si>
    <t>29-06-2005</t>
  </si>
  <si>
    <t>2001430001</t>
  </si>
  <si>
    <t>Phạm Lê Diệu</t>
  </si>
  <si>
    <t>02-01-2005</t>
  </si>
  <si>
    <t>Kế toán 
doanh nghiệp</t>
  </si>
  <si>
    <t>2001430002</t>
  </si>
  <si>
    <t>26-09-2002</t>
  </si>
  <si>
    <t>2001430003</t>
  </si>
  <si>
    <t>Nguyễn Thị Chúc</t>
  </si>
  <si>
    <t>Đào</t>
  </si>
  <si>
    <t>15-02-2005</t>
  </si>
  <si>
    <t>2001430004</t>
  </si>
  <si>
    <t>Tống Ngọc</t>
  </si>
  <si>
    <t>26-10-2005</t>
  </si>
  <si>
    <t>2001430005</t>
  </si>
  <si>
    <t>Lê Dương Kiều</t>
  </si>
  <si>
    <t>02-04-2000</t>
  </si>
  <si>
    <t>2001430006</t>
  </si>
  <si>
    <t>Mai Hồng</t>
  </si>
  <si>
    <t>Mơ</t>
  </si>
  <si>
    <t>20-09-2003</t>
  </si>
  <si>
    <t>2001430007</t>
  </si>
  <si>
    <t>2001430008</t>
  </si>
  <si>
    <t>Quyền</t>
  </si>
  <si>
    <t>23-08-2005</t>
  </si>
  <si>
    <t>2001430009</t>
  </si>
  <si>
    <t>Lê Hồng</t>
  </si>
  <si>
    <t>20-01-2005</t>
  </si>
  <si>
    <t>2001430010</t>
  </si>
  <si>
    <t>Trương Mỹ</t>
  </si>
  <si>
    <t>13-04-2004</t>
  </si>
  <si>
    <t>2001430011</t>
  </si>
  <si>
    <t>03-10-2005</t>
  </si>
  <si>
    <t>2001430012</t>
  </si>
  <si>
    <t>08-05-2004</t>
  </si>
  <si>
    <t>2001430013</t>
  </si>
  <si>
    <t>Danh Thị Thanh</t>
  </si>
  <si>
    <t>08-05-2005</t>
  </si>
  <si>
    <t>2001430014</t>
  </si>
  <si>
    <t>2001430015</t>
  </si>
  <si>
    <t>Phạm Thị Như</t>
  </si>
  <si>
    <t>12-08-2004</t>
  </si>
  <si>
    <t>2001430016</t>
  </si>
  <si>
    <t>Lê Đại</t>
  </si>
  <si>
    <t>Vỷ</t>
  </si>
  <si>
    <t>27-12-2004</t>
  </si>
  <si>
    <t>2001430017</t>
  </si>
  <si>
    <t>Phùng Thị Thanh</t>
  </si>
  <si>
    <t>2001430018</t>
  </si>
  <si>
    <t>Thơ</t>
  </si>
  <si>
    <t>14-05-2005</t>
  </si>
  <si>
    <t>2001430019</t>
  </si>
  <si>
    <t>Trần Nguyễn Anh</t>
  </si>
  <si>
    <t>27-11-2005</t>
  </si>
  <si>
    <t>2001430020</t>
  </si>
  <si>
    <t>12-11-1981</t>
  </si>
  <si>
    <t>2001430021</t>
  </si>
  <si>
    <t>Phạm Huỳnh Như</t>
  </si>
  <si>
    <t>12-03-2004</t>
  </si>
  <si>
    <t>2001430022</t>
  </si>
  <si>
    <t>Nguyễn Bùi Yến</t>
  </si>
  <si>
    <t>28-02-2001</t>
  </si>
  <si>
    <t>2001430023</t>
  </si>
  <si>
    <t>01-01-2005</t>
  </si>
  <si>
    <t>2001410001</t>
  </si>
  <si>
    <t>Đảo</t>
  </si>
  <si>
    <t>02-03-1986</t>
  </si>
  <si>
    <t>2001410002</t>
  </si>
  <si>
    <t>2001410003</t>
  </si>
  <si>
    <t>Trần Đoàn</t>
  </si>
  <si>
    <t>Dư</t>
  </si>
  <si>
    <t>24-11-1995</t>
  </si>
  <si>
    <t>2001410004</t>
  </si>
  <si>
    <t>09-08-2005</t>
  </si>
  <si>
    <t>2001410005</t>
  </si>
  <si>
    <t>16-07-1989</t>
  </si>
  <si>
    <t>2001410007</t>
  </si>
  <si>
    <t>Phạm Tấn</t>
  </si>
  <si>
    <t>Lợi</t>
  </si>
  <si>
    <t>2001410008</t>
  </si>
  <si>
    <t>Phạm Nguyễn</t>
  </si>
  <si>
    <t>2001410009</t>
  </si>
  <si>
    <t>07-05-2005</t>
  </si>
  <si>
    <t>2001410010</t>
  </si>
  <si>
    <t>01-02-2000</t>
  </si>
  <si>
    <t>2001410011</t>
  </si>
  <si>
    <t>Lê Hiếu</t>
  </si>
  <si>
    <t>19-02-2002</t>
  </si>
  <si>
    <t>2001410012</t>
  </si>
  <si>
    <t>Lý Nhựt</t>
  </si>
  <si>
    <t>Phàm</t>
  </si>
  <si>
    <t>28-12-2005</t>
  </si>
  <si>
    <t>2001410013</t>
  </si>
  <si>
    <t>Lý Hoàng</t>
  </si>
  <si>
    <t>11-07-2004</t>
  </si>
  <si>
    <t>2001410014</t>
  </si>
  <si>
    <t>Đặng Văn</t>
  </si>
  <si>
    <t>Sự</t>
  </si>
  <si>
    <t>10-10-1976</t>
  </si>
  <si>
    <t>2001410015</t>
  </si>
  <si>
    <t>2001410016</t>
  </si>
  <si>
    <t>Lê Đức</t>
  </si>
  <si>
    <t>27-03-1981</t>
  </si>
  <si>
    <t>2001410017</t>
  </si>
  <si>
    <t>17-02-2005</t>
  </si>
  <si>
    <t>2001410018</t>
  </si>
  <si>
    <t>--1979</t>
  </si>
  <si>
    <t>2001410019</t>
  </si>
  <si>
    <t>10-02-1985</t>
  </si>
  <si>
    <t>2001410020</t>
  </si>
  <si>
    <t>Út</t>
  </si>
  <si>
    <t>2001410021</t>
  </si>
  <si>
    <t>15-08-1981</t>
  </si>
  <si>
    <t>2001410022</t>
  </si>
  <si>
    <t>01-04-2002</t>
  </si>
  <si>
    <t>2001410023</t>
  </si>
  <si>
    <t>02-08-2001</t>
  </si>
  <si>
    <t>2001410024</t>
  </si>
  <si>
    <t>2001410025</t>
  </si>
  <si>
    <t>Thạch</t>
  </si>
  <si>
    <t>Dũng</t>
  </si>
  <si>
    <t>12-05-2004</t>
  </si>
  <si>
    <t>2001360001</t>
  </si>
  <si>
    <t>Điện 
công nghiệp</t>
  </si>
  <si>
    <t>2001360002</t>
  </si>
  <si>
    <t>Danh Chí</t>
  </si>
  <si>
    <t>09-06-2005</t>
  </si>
  <si>
    <t>2001360003</t>
  </si>
  <si>
    <t>Huỳnh Huỳnh</t>
  </si>
  <si>
    <t>14-01-2005</t>
  </si>
  <si>
    <t>2001360004</t>
  </si>
  <si>
    <t>Lương Hiếu</t>
  </si>
  <si>
    <t>18-06-2005</t>
  </si>
  <si>
    <t>2001360005</t>
  </si>
  <si>
    <t>25-09-1982</t>
  </si>
  <si>
    <t>2001360006</t>
  </si>
  <si>
    <t>10-10-2002</t>
  </si>
  <si>
    <t>2001360007</t>
  </si>
  <si>
    <t>04-01-2002</t>
  </si>
  <si>
    <t>2001360008</t>
  </si>
  <si>
    <t>Lâm Duy</t>
  </si>
  <si>
    <t>2001360009</t>
  </si>
  <si>
    <t>Trần Vũ</t>
  </si>
  <si>
    <t>12-05-2005</t>
  </si>
  <si>
    <t>2001360010</t>
  </si>
  <si>
    <t>Lịnh</t>
  </si>
  <si>
    <t>2001360011</t>
  </si>
  <si>
    <t>Trần Châu Quang</t>
  </si>
  <si>
    <t>Long</t>
  </si>
  <si>
    <t>15-02-2004</t>
  </si>
  <si>
    <t>2001360012</t>
  </si>
  <si>
    <t>Mai Vũ</t>
  </si>
  <si>
    <t>17-08-2005</t>
  </si>
  <si>
    <t>2001360013</t>
  </si>
  <si>
    <t>Lê Đồng Hoài</t>
  </si>
  <si>
    <t>01-03-2002</t>
  </si>
  <si>
    <t>2001360014</t>
  </si>
  <si>
    <t>27-09-1999</t>
  </si>
  <si>
    <t>2001360015</t>
  </si>
  <si>
    <t>Tô Tấn</t>
  </si>
  <si>
    <t>03-05-2005</t>
  </si>
  <si>
    <t>2001360016</t>
  </si>
  <si>
    <t>2001360017</t>
  </si>
  <si>
    <t>20-12-2005</t>
  </si>
  <si>
    <t>2001360018</t>
  </si>
  <si>
    <t>Trần Chí</t>
  </si>
  <si>
    <t>14-03-2002</t>
  </si>
  <si>
    <t>2001360019</t>
  </si>
  <si>
    <t>26-07-2003</t>
  </si>
  <si>
    <t>2001360020</t>
  </si>
  <si>
    <t>07-07-1992</t>
  </si>
  <si>
    <t>2001360021</t>
  </si>
  <si>
    <t>Lâm Hoàng</t>
  </si>
  <si>
    <t>Vĩ</t>
  </si>
  <si>
    <t>21-03-2002</t>
  </si>
  <si>
    <t>2001360022</t>
  </si>
  <si>
    <t>Lê Thiên</t>
  </si>
  <si>
    <t>13-01-2002</t>
  </si>
  <si>
    <t>2001360023</t>
  </si>
  <si>
    <t>07-10-2000</t>
  </si>
  <si>
    <t>2001360024</t>
  </si>
  <si>
    <t>14-09-2003</t>
  </si>
  <si>
    <t>2001360025</t>
  </si>
  <si>
    <t>Võ Hoài</t>
  </si>
  <si>
    <t>2001360026</t>
  </si>
  <si>
    <t>25-01-2002</t>
  </si>
  <si>
    <t>2001360027</t>
  </si>
  <si>
    <t>Lâm Thành</t>
  </si>
  <si>
    <t>20-09-2002</t>
  </si>
  <si>
    <t>2001360028</t>
  </si>
  <si>
    <t>Lâm Trường</t>
  </si>
  <si>
    <t>03-09-2003</t>
  </si>
  <si>
    <t>2001380001</t>
  </si>
  <si>
    <t>22-11-2000</t>
  </si>
  <si>
    <t>Kỹ thuật lạnh
 &amp; ĐHKK 1</t>
  </si>
  <si>
    <t>2001380002</t>
  </si>
  <si>
    <t>Trương Văn</t>
  </si>
  <si>
    <t>21-07-2005</t>
  </si>
  <si>
    <t>2001380003</t>
  </si>
  <si>
    <t>Đỗ Lâm Trường</t>
  </si>
  <si>
    <t>Chiêu</t>
  </si>
  <si>
    <t>02-10-2000</t>
  </si>
  <si>
    <t>2001380005</t>
  </si>
  <si>
    <t>06-08-2005</t>
  </si>
  <si>
    <t>2001380006</t>
  </si>
  <si>
    <t>Đệ</t>
  </si>
  <si>
    <t>27-01-2005</t>
  </si>
  <si>
    <t>2001380007</t>
  </si>
  <si>
    <t>Mai Hoàng</t>
  </si>
  <si>
    <t>06-05-2002</t>
  </si>
  <si>
    <t>2001380008</t>
  </si>
  <si>
    <t>16-04-2002</t>
  </si>
  <si>
    <t>2001380009</t>
  </si>
  <si>
    <t>Huỳnh Trí</t>
  </si>
  <si>
    <t>Hải</t>
  </si>
  <si>
    <t>17-06-2005</t>
  </si>
  <si>
    <t>2001380010</t>
  </si>
  <si>
    <t>13-04-2002</t>
  </si>
  <si>
    <t>2001380011</t>
  </si>
  <si>
    <t>23-09-2005</t>
  </si>
  <si>
    <t>2001380013</t>
  </si>
  <si>
    <t>09-02-2004</t>
  </si>
  <si>
    <t>2001380014</t>
  </si>
  <si>
    <t>Đổ Văn</t>
  </si>
  <si>
    <t>11-05-2004</t>
  </si>
  <si>
    <t>2001380015</t>
  </si>
  <si>
    <t>17-01-2004</t>
  </si>
  <si>
    <t>2001380016</t>
  </si>
  <si>
    <t>Mai Thanh</t>
  </si>
  <si>
    <t>24-10-2000</t>
  </si>
  <si>
    <t>2001380017</t>
  </si>
  <si>
    <t>15-08-2005</t>
  </si>
  <si>
    <t>2001380018</t>
  </si>
  <si>
    <t>Lê Phạm Thành</t>
  </si>
  <si>
    <t>26-07-2005</t>
  </si>
  <si>
    <t>2001380019</t>
  </si>
  <si>
    <t>Mạnh</t>
  </si>
  <si>
    <t>27-09-1996</t>
  </si>
  <si>
    <t>2001380020</t>
  </si>
  <si>
    <t>25-09-2005</t>
  </si>
  <si>
    <t>2001380021</t>
  </si>
  <si>
    <t>Lê Thái</t>
  </si>
  <si>
    <t>2001380023</t>
  </si>
  <si>
    <t>Lê Quang</t>
  </si>
  <si>
    <t>Trạng</t>
  </si>
  <si>
    <t>31-05-2004</t>
  </si>
  <si>
    <t>2001380024</t>
  </si>
  <si>
    <t>2001380025</t>
  </si>
  <si>
    <t>Huỳnh Thái</t>
  </si>
  <si>
    <t>2001380049</t>
  </si>
  <si>
    <t>Tân</t>
  </si>
  <si>
    <t>20-07-2005</t>
  </si>
  <si>
    <t>2001380053</t>
  </si>
  <si>
    <t>19-07-2005</t>
  </si>
  <si>
    <t>2001380056</t>
  </si>
  <si>
    <t>05-07-2002</t>
  </si>
  <si>
    <t>2001380067</t>
  </si>
  <si>
    <t>2001380069</t>
  </si>
  <si>
    <t>2001380071</t>
  </si>
  <si>
    <t>Lê Trọng</t>
  </si>
  <si>
    <t>Nguyễn</t>
  </si>
  <si>
    <t>21-01-2005</t>
  </si>
  <si>
    <t>29</t>
  </si>
  <si>
    <t>2001380072</t>
  </si>
  <si>
    <t>Trang Văn</t>
  </si>
  <si>
    <t>09-10-2005</t>
  </si>
  <si>
    <t>30</t>
  </si>
  <si>
    <t>2001380074</t>
  </si>
  <si>
    <t>10-12-2005</t>
  </si>
  <si>
    <t>31</t>
  </si>
  <si>
    <t>2001380076</t>
  </si>
  <si>
    <t>Dương Minh</t>
  </si>
  <si>
    <t>26-02-1998</t>
  </si>
  <si>
    <t>32</t>
  </si>
  <si>
    <t>2001380080</t>
  </si>
  <si>
    <t>Vốn</t>
  </si>
  <si>
    <t>02-03-2004</t>
  </si>
  <si>
    <t>33</t>
  </si>
  <si>
    <t>2001380081</t>
  </si>
  <si>
    <t>Bùi Nhựt</t>
  </si>
  <si>
    <t>05-12-2002</t>
  </si>
  <si>
    <t>34</t>
  </si>
  <si>
    <t>2001380082</t>
  </si>
  <si>
    <t>Luận</t>
  </si>
  <si>
    <t>03-06-2003</t>
  </si>
  <si>
    <t>35</t>
  </si>
  <si>
    <t>2001380083</t>
  </si>
  <si>
    <t>25-10-2005</t>
  </si>
  <si>
    <t>2001380012</t>
  </si>
  <si>
    <t>Lương Đức</t>
  </si>
  <si>
    <t>Kỹ thuật lạnh
 &amp; ĐHKK 2</t>
  </si>
  <si>
    <t>2001380022</t>
  </si>
  <si>
    <t>Phạm Nguyễn Chí</t>
  </si>
  <si>
    <t>28-08-2005</t>
  </si>
  <si>
    <t>2001380040</t>
  </si>
  <si>
    <t>07-02-2005</t>
  </si>
  <si>
    <t>2001380041</t>
  </si>
  <si>
    <t>Trương Phong</t>
  </si>
  <si>
    <t>04-07-2005</t>
  </si>
  <si>
    <t>2001380042</t>
  </si>
  <si>
    <t>02-02-2005</t>
  </si>
  <si>
    <t>2001380043</t>
  </si>
  <si>
    <t>Trần Tiến</t>
  </si>
  <si>
    <t>04-02-2002</t>
  </si>
  <si>
    <t>2001380044</t>
  </si>
  <si>
    <t>2001380045</t>
  </si>
  <si>
    <t>Trà Thanh</t>
  </si>
  <si>
    <t>18-10-2005</t>
  </si>
  <si>
    <t>2001380046</t>
  </si>
  <si>
    <t>Danh Hồng</t>
  </si>
  <si>
    <t>Son</t>
  </si>
  <si>
    <t>27-01-1999</t>
  </si>
  <si>
    <t>2001380047</t>
  </si>
  <si>
    <t>02-03-2003</t>
  </si>
  <si>
    <t>2001380048</t>
  </si>
  <si>
    <t>Phan Nhựt</t>
  </si>
  <si>
    <t>26-12-2004</t>
  </si>
  <si>
    <t>2001380050</t>
  </si>
  <si>
    <t>Võ Thuận</t>
  </si>
  <si>
    <t>08-11-2002</t>
  </si>
  <si>
    <t>2001380051</t>
  </si>
  <si>
    <t>Lê Chí Đạt</t>
  </si>
  <si>
    <t>28-03-2002</t>
  </si>
  <si>
    <t>2001380052</t>
  </si>
  <si>
    <t>Thâu</t>
  </si>
  <si>
    <t>18-04-2005</t>
  </si>
  <si>
    <t>2001380054</t>
  </si>
  <si>
    <t>Nguyễn Trần Phước</t>
  </si>
  <si>
    <t>2001380055</t>
  </si>
  <si>
    <t>22-10-2002</t>
  </si>
  <si>
    <t>2001380057</t>
  </si>
  <si>
    <t>Nguyễn Nhâm</t>
  </si>
  <si>
    <t>26-10-2002</t>
  </si>
  <si>
    <t>2001380058</t>
  </si>
  <si>
    <t>16-02-2005</t>
  </si>
  <si>
    <t>2001380059</t>
  </si>
  <si>
    <t>Trực</t>
  </si>
  <si>
    <t>06-01-2002</t>
  </si>
  <si>
    <t>2001380060</t>
  </si>
  <si>
    <t>Đồng Khánh</t>
  </si>
  <si>
    <t>09-03-2005</t>
  </si>
  <si>
    <t>2001380061</t>
  </si>
  <si>
    <t>Nguyễn Trí</t>
  </si>
  <si>
    <t>2001380062</t>
  </si>
  <si>
    <t>Lê Trường</t>
  </si>
  <si>
    <t>2001380063</t>
  </si>
  <si>
    <t>Bùi Hửu</t>
  </si>
  <si>
    <t>Vỹ</t>
  </si>
  <si>
    <t>2001380064</t>
  </si>
  <si>
    <t>22-10-2003</t>
  </si>
  <si>
    <t>2001380068</t>
  </si>
  <si>
    <t>Huỳnh Chí</t>
  </si>
  <si>
    <t>01-03-2005</t>
  </si>
  <si>
    <t>2001380070</t>
  </si>
  <si>
    <t>Ngon</t>
  </si>
  <si>
    <t>08-06-2005</t>
  </si>
  <si>
    <t>2001380073</t>
  </si>
  <si>
    <t>Lý Thiện</t>
  </si>
  <si>
    <t>01-11-2005</t>
  </si>
  <si>
    <t>2001380075</t>
  </si>
  <si>
    <t>Nguyễn Đặng Hoàng</t>
  </si>
  <si>
    <t>Quốc</t>
  </si>
  <si>
    <t>2001380077</t>
  </si>
  <si>
    <t>20-02-2005</t>
  </si>
  <si>
    <t>2001380079</t>
  </si>
  <si>
    <t>2001390001</t>
  </si>
  <si>
    <t>Trần Nguyễn Hải</t>
  </si>
  <si>
    <t>05-05-2005</t>
  </si>
  <si>
    <t>Ô tô 2</t>
  </si>
  <si>
    <t>2001390008</t>
  </si>
  <si>
    <t>26-04-2005</t>
  </si>
  <si>
    <t>2001390019</t>
  </si>
  <si>
    <t>Nguyễn Trần Hoàng</t>
  </si>
  <si>
    <t>13-11-2004</t>
  </si>
  <si>
    <t>2001390025</t>
  </si>
  <si>
    <t>Phan Thanh Cao</t>
  </si>
  <si>
    <t>02-07-2005</t>
  </si>
  <si>
    <t>2001390040</t>
  </si>
  <si>
    <t>2001390041</t>
  </si>
  <si>
    <t>01-01-1998</t>
  </si>
  <si>
    <t>2001390042</t>
  </si>
  <si>
    <t>13-06-2005</t>
  </si>
  <si>
    <t>2001390043</t>
  </si>
  <si>
    <t>Ngụy Kim</t>
  </si>
  <si>
    <t>06-12-2005</t>
  </si>
  <si>
    <t>2001390044</t>
  </si>
  <si>
    <t>2001390045</t>
  </si>
  <si>
    <t>01-05-2001</t>
  </si>
  <si>
    <t>2001390046</t>
  </si>
  <si>
    <t>Quấn</t>
  </si>
  <si>
    <t>23-01-2005</t>
  </si>
  <si>
    <t>2001390047</t>
  </si>
  <si>
    <t>21-05-2004</t>
  </si>
  <si>
    <t>2001390048</t>
  </si>
  <si>
    <t>26-02-2002</t>
  </si>
  <si>
    <t>2001390049</t>
  </si>
  <si>
    <t>Võ Trọng</t>
  </si>
  <si>
    <t>2001390050</t>
  </si>
  <si>
    <t>Trần Dương Nhật</t>
  </si>
  <si>
    <t>11-12-2004</t>
  </si>
  <si>
    <t>2001390051</t>
  </si>
  <si>
    <t>17-05-2004</t>
  </si>
  <si>
    <t>2001390052</t>
  </si>
  <si>
    <t>Thể</t>
  </si>
  <si>
    <t>22-06-2004</t>
  </si>
  <si>
    <t>2001390053</t>
  </si>
  <si>
    <t>Tăng Thạch</t>
  </si>
  <si>
    <t>29-09-1996</t>
  </si>
  <si>
    <t>2001390054</t>
  </si>
  <si>
    <t>2001390055</t>
  </si>
  <si>
    <t>28-07-2005</t>
  </si>
  <si>
    <t>2001390056</t>
  </si>
  <si>
    <t>Nguyễn Trần Hoài</t>
  </si>
  <si>
    <t>2001390057</t>
  </si>
  <si>
    <t>Thường</t>
  </si>
  <si>
    <t>26-02-2000</t>
  </si>
  <si>
    <t>2001390058</t>
  </si>
  <si>
    <t>Lê Ngọc</t>
  </si>
  <si>
    <t>Thưởng</t>
  </si>
  <si>
    <t>08-10-2005</t>
  </si>
  <si>
    <t>2001390059</t>
  </si>
  <si>
    <t>10-10-2003</t>
  </si>
  <si>
    <t>2001390060</t>
  </si>
  <si>
    <t>2001390061</t>
  </si>
  <si>
    <t>Lê Huỳnh Khánh</t>
  </si>
  <si>
    <t>Trình</t>
  </si>
  <si>
    <t>2001390062</t>
  </si>
  <si>
    <t>Ngô Huỳnh</t>
  </si>
  <si>
    <t>04-03-2005</t>
  </si>
  <si>
    <t>2001390063</t>
  </si>
  <si>
    <t>04-10-2005</t>
  </si>
  <si>
    <t>2001390064</t>
  </si>
  <si>
    <t>04-11-1999</t>
  </si>
  <si>
    <t>2001390065</t>
  </si>
  <si>
    <t>10-04-2001</t>
  </si>
  <si>
    <t>2001390066</t>
  </si>
  <si>
    <t>Vấn</t>
  </si>
  <si>
    <t>13-05-2002</t>
  </si>
  <si>
    <t>2001390067</t>
  </si>
  <si>
    <t>Nguyễn Quân</t>
  </si>
  <si>
    <t>2001390068</t>
  </si>
  <si>
    <t>2001390069</t>
  </si>
  <si>
    <t>Lê Ngọc Tường</t>
  </si>
  <si>
    <t>11-08-2005</t>
  </si>
  <si>
    <t>2001390070</t>
  </si>
  <si>
    <t>05-01-2005</t>
  </si>
  <si>
    <t>36</t>
  </si>
  <si>
    <t>2001390071</t>
  </si>
  <si>
    <t>Tạ Thiên</t>
  </si>
  <si>
    <t>31-12-2004</t>
  </si>
  <si>
    <t>2001410001B</t>
  </si>
  <si>
    <t>Đặng Thành</t>
  </si>
  <si>
    <t>Kỹ thuật 
Xây dựng 2 
(Long Mỹ)</t>
  </si>
  <si>
    <t>2001410002B</t>
  </si>
  <si>
    <t>Được</t>
  </si>
  <si>
    <t>08-03-2004</t>
  </si>
  <si>
    <t>2001410003B</t>
  </si>
  <si>
    <t>Phạm Tiết</t>
  </si>
  <si>
    <t>Giao</t>
  </si>
  <si>
    <t>16-04-1980</t>
  </si>
  <si>
    <t>2001410004B</t>
  </si>
  <si>
    <t>Nguyễn Huỳnh</t>
  </si>
  <si>
    <t>13-03-2001</t>
  </si>
  <si>
    <t>2001410005B</t>
  </si>
  <si>
    <t>Ngô Thị Mộng</t>
  </si>
  <si>
    <t>12-6-1977</t>
  </si>
  <si>
    <t>2001410006B</t>
  </si>
  <si>
    <t>Le</t>
  </si>
  <si>
    <t>20-11-1984</t>
  </si>
  <si>
    <t>2001410007B</t>
  </si>
  <si>
    <t>24-04-1971</t>
  </si>
  <si>
    <t>2001410008B</t>
  </si>
  <si>
    <t>Huỳnh Phương</t>
  </si>
  <si>
    <t>--1984</t>
  </si>
  <si>
    <t>2001410009B</t>
  </si>
  <si>
    <t>2001410010B</t>
  </si>
  <si>
    <t>Lâm Minh</t>
  </si>
  <si>
    <t>Mẫn</t>
  </si>
  <si>
    <t>25-03-1988</t>
  </si>
  <si>
    <t>2001410011B</t>
  </si>
  <si>
    <t>31-12-1970</t>
  </si>
  <si>
    <t>2001410012B</t>
  </si>
  <si>
    <t>Vỏ Thị Thoại</t>
  </si>
  <si>
    <t>Mỹ</t>
  </si>
  <si>
    <t>10-06-1993</t>
  </si>
  <si>
    <t>2001410013B</t>
  </si>
  <si>
    <t>Sử</t>
  </si>
  <si>
    <t>14-11-1982</t>
  </si>
  <si>
    <t>2001410014B</t>
  </si>
  <si>
    <t>07-09-1985</t>
  </si>
  <si>
    <t>2001410015B</t>
  </si>
  <si>
    <t>2001410016B</t>
  </si>
  <si>
    <t>Thới</t>
  </si>
  <si>
    <t>07-08-1987</t>
  </si>
  <si>
    <t>2001410017B</t>
  </si>
  <si>
    <t>Trịnh Hoài</t>
  </si>
  <si>
    <t>2001410018B</t>
  </si>
  <si>
    <t>--1986</t>
  </si>
  <si>
    <t>2001410019B</t>
  </si>
  <si>
    <t>Đoàn Minh</t>
  </si>
  <si>
    <t>15-09-1991</t>
  </si>
  <si>
    <t>2001410020B</t>
  </si>
  <si>
    <t>Lương Văn</t>
  </si>
  <si>
    <t>Vui</t>
  </si>
  <si>
    <t>15-07-1989</t>
  </si>
  <si>
    <t>2001410021B</t>
  </si>
  <si>
    <t>03-06-1995</t>
  </si>
  <si>
    <t>2001410022B</t>
  </si>
  <si>
    <t>Trương Đình</t>
  </si>
  <si>
    <t>Đấu</t>
  </si>
  <si>
    <t>19-07-1995</t>
  </si>
  <si>
    <t>2001500001</t>
  </si>
  <si>
    <t>Nguyễn Thị Minh</t>
  </si>
  <si>
    <t>29-04-2002</t>
  </si>
  <si>
    <t>Quản lí 
đất đai</t>
  </si>
  <si>
    <t>2001500002</t>
  </si>
  <si>
    <t>Đinh Phước</t>
  </si>
  <si>
    <t>03-04-1983</t>
  </si>
  <si>
    <t>2001500003</t>
  </si>
  <si>
    <t>Hồ Sơn</t>
  </si>
  <si>
    <t>--1974</t>
  </si>
  <si>
    <t>2001500004</t>
  </si>
  <si>
    <t>Nguyễn Thanh Phong</t>
  </si>
  <si>
    <t>2001500005</t>
  </si>
  <si>
    <t>Lương Hùng</t>
  </si>
  <si>
    <t>Nửa</t>
  </si>
  <si>
    <t>02-02-1970</t>
  </si>
  <si>
    <t>2001500006</t>
  </si>
  <si>
    <t>Trương Văn Hữu</t>
  </si>
  <si>
    <t>26-12-1986</t>
  </si>
  <si>
    <t>2001500007</t>
  </si>
  <si>
    <t>Lê Tấn</t>
  </si>
  <si>
    <t>--1977</t>
  </si>
  <si>
    <t>2001500008</t>
  </si>
  <si>
    <t>13-11-1989</t>
  </si>
  <si>
    <t>2001500009</t>
  </si>
  <si>
    <t>20-11-1972</t>
  </si>
  <si>
    <t>2001500010</t>
  </si>
  <si>
    <t>Tiết Kim</t>
  </si>
  <si>
    <t>2001500011</t>
  </si>
  <si>
    <t>27-05-1997</t>
  </si>
  <si>
    <t>2001390080</t>
  </si>
  <si>
    <t>09-02-2005</t>
  </si>
  <si>
    <t>Ô tô 
(Ngã Bảy)</t>
  </si>
  <si>
    <t>2001390081</t>
  </si>
  <si>
    <t>Võ Thành</t>
  </si>
  <si>
    <t>05-09-2002</t>
  </si>
  <si>
    <t>2001390082</t>
  </si>
  <si>
    <t>Đinh Thái</t>
  </si>
  <si>
    <t>10-10-2005</t>
  </si>
  <si>
    <t>2001390083</t>
  </si>
  <si>
    <t>Phạm Văn Nhất</t>
  </si>
  <si>
    <t>2001390084</t>
  </si>
  <si>
    <t>Hồ Văn</t>
  </si>
  <si>
    <t>21-05-2005</t>
  </si>
  <si>
    <t>2001390085</t>
  </si>
  <si>
    <t>28-01-2002</t>
  </si>
  <si>
    <t>2001390086</t>
  </si>
  <si>
    <t>14-11-2005</t>
  </si>
  <si>
    <t>2001390087</t>
  </si>
  <si>
    <t>03-09-2005</t>
  </si>
  <si>
    <t>2001390088</t>
  </si>
  <si>
    <t>Phạm Nguyễn Duy</t>
  </si>
  <si>
    <t>2001390089</t>
  </si>
  <si>
    <t>30-05-2005</t>
  </si>
  <si>
    <t>2001390090</t>
  </si>
  <si>
    <t>Châu Anh</t>
  </si>
  <si>
    <t>2001390091</t>
  </si>
  <si>
    <t>16-06-2005</t>
  </si>
  <si>
    <t>2001390092</t>
  </si>
  <si>
    <t>Hồng Lê Thanh</t>
  </si>
  <si>
    <t>05-03-2005</t>
  </si>
  <si>
    <t>2001390093</t>
  </si>
  <si>
    <t>Trần Đình</t>
  </si>
  <si>
    <t>2001390094</t>
  </si>
  <si>
    <t>Trần Nguyễn Quốc</t>
  </si>
  <si>
    <t>Qui</t>
  </si>
  <si>
    <t>19-08-2005</t>
  </si>
  <si>
    <t>2001390095</t>
  </si>
  <si>
    <t>2001390096</t>
  </si>
  <si>
    <t>Ngô Đức</t>
  </si>
  <si>
    <t>Thắng</t>
  </si>
  <si>
    <t>05-11-2005</t>
  </si>
  <si>
    <t>2001390097</t>
  </si>
  <si>
    <t>Phan Huỳnh Đức</t>
  </si>
  <si>
    <t>31-12-2002</t>
  </si>
  <si>
    <t>2001390098</t>
  </si>
  <si>
    <t>Bùi Quốc</t>
  </si>
  <si>
    <t>01-12-2005</t>
  </si>
  <si>
    <t>2001390099</t>
  </si>
  <si>
    <t>2001390100</t>
  </si>
  <si>
    <t>04-01-2005</t>
  </si>
  <si>
    <t>2001390101</t>
  </si>
  <si>
    <t>07-04-2005</t>
  </si>
  <si>
    <t>2001390102</t>
  </si>
  <si>
    <t>Đinh Văn</t>
  </si>
  <si>
    <t>2001390103</t>
  </si>
  <si>
    <t>01-03-2004</t>
  </si>
  <si>
    <t>2001360080</t>
  </si>
  <si>
    <t>Đỗ Nhật</t>
  </si>
  <si>
    <t>25-10-2003</t>
  </si>
  <si>
    <t>Điện Công 
nghiệp
 (Ngã bảy)</t>
  </si>
  <si>
    <t>2001360081</t>
  </si>
  <si>
    <t>29-06-2002</t>
  </si>
  <si>
    <t>2001360082</t>
  </si>
  <si>
    <t>Phạm Chiết</t>
  </si>
  <si>
    <t>2001360083</t>
  </si>
  <si>
    <t>Mai Việt</t>
  </si>
  <si>
    <t>15-11-2005</t>
  </si>
  <si>
    <t>2001360084</t>
  </si>
  <si>
    <t>Trần Trung</t>
  </si>
  <si>
    <t>10-09-2003</t>
  </si>
  <si>
    <t>2001360085</t>
  </si>
  <si>
    <t>01-04-2005</t>
  </si>
  <si>
    <t>2001360086</t>
  </si>
  <si>
    <t>Hồ Bằng</t>
  </si>
  <si>
    <t>Hữu</t>
  </si>
  <si>
    <t>09-07-2002</t>
  </si>
  <si>
    <t>2001360087</t>
  </si>
  <si>
    <t>Huỳnh Hoài</t>
  </si>
  <si>
    <t>18-02-2005</t>
  </si>
  <si>
    <t>2001360088</t>
  </si>
  <si>
    <t>2001360089</t>
  </si>
  <si>
    <t>Lương Chí</t>
  </si>
  <si>
    <t>10-07-2005</t>
  </si>
  <si>
    <t>2001360090</t>
  </si>
  <si>
    <t>Diệp Phúc</t>
  </si>
  <si>
    <t>06-05-2005</t>
  </si>
  <si>
    <t>2001360091</t>
  </si>
  <si>
    <t>28-10-2005</t>
  </si>
  <si>
    <t>2001360092</t>
  </si>
  <si>
    <t>Tôn Triệu</t>
  </si>
  <si>
    <t>Vỹ</t>
  </si>
  <si>
    <t>10-07-2000</t>
  </si>
  <si>
    <t>2001360093</t>
  </si>
  <si>
    <t>2001360094</t>
  </si>
  <si>
    <t>2001360095</t>
  </si>
  <si>
    <t>17-12-2005</t>
  </si>
  <si>
    <t>2001360096</t>
  </si>
  <si>
    <t>Thuật</t>
  </si>
  <si>
    <t>19-12-1999</t>
  </si>
  <si>
    <t>2001420001</t>
  </si>
  <si>
    <t>Lê Thị Tuyết</t>
  </si>
  <si>
    <t>06-04-2002</t>
  </si>
  <si>
    <t>2001420002</t>
  </si>
  <si>
    <t>Thái Hữu</t>
  </si>
  <si>
    <t>2001420003</t>
  </si>
  <si>
    <t>02-06-2004</t>
  </si>
  <si>
    <t>2001420004</t>
  </si>
  <si>
    <t>Lê Việt</t>
  </si>
  <si>
    <t>2001420005</t>
  </si>
  <si>
    <t>2001420006</t>
  </si>
  <si>
    <t>26-09-2005</t>
  </si>
  <si>
    <t>2001420007</t>
  </si>
  <si>
    <t>2001420008</t>
  </si>
  <si>
    <t>20-05-1992</t>
  </si>
  <si>
    <t>2001420009</t>
  </si>
  <si>
    <t>Nguyễn Thị Huỳnh</t>
  </si>
  <si>
    <t>03-08-2003</t>
  </si>
  <si>
    <t>2001420010</t>
  </si>
  <si>
    <t>Đỗ Thanh</t>
  </si>
  <si>
    <t>13-11-2005</t>
  </si>
  <si>
    <t>2001420011</t>
  </si>
  <si>
    <t>Ngoản</t>
  </si>
  <si>
    <t>05-12-2003</t>
  </si>
  <si>
    <t>2001420012</t>
  </si>
  <si>
    <t>Trần Phong</t>
  </si>
  <si>
    <t>29-05-2002</t>
  </si>
  <si>
    <t>2001420013</t>
  </si>
  <si>
    <t>06-06-2002</t>
  </si>
  <si>
    <t>2001420014</t>
  </si>
  <si>
    <t>Lê Thị Bảo</t>
  </si>
  <si>
    <t>19-03-2002</t>
  </si>
  <si>
    <t>2001420015</t>
  </si>
  <si>
    <t>Mai Thị Hồng</t>
  </si>
  <si>
    <t>29-12-2004</t>
  </si>
  <si>
    <t>2001420016</t>
  </si>
  <si>
    <t>2001420017</t>
  </si>
  <si>
    <t>Chung</t>
  </si>
  <si>
    <t>2001420018</t>
  </si>
  <si>
    <t>2001420019</t>
  </si>
  <si>
    <t>Dương Thanh</t>
  </si>
  <si>
    <t>05-09-2005</t>
  </si>
  <si>
    <t>2001420020</t>
  </si>
  <si>
    <t>2001420021</t>
  </si>
  <si>
    <t>Danh Hoàng</t>
  </si>
  <si>
    <t>2001420022</t>
  </si>
  <si>
    <t>Thẳng</t>
  </si>
  <si>
    <t>19-02-2005</t>
  </si>
  <si>
    <t>2001420023</t>
  </si>
  <si>
    <t>2001420024</t>
  </si>
  <si>
    <t>15-03-1988</t>
  </si>
  <si>
    <t>2001420025</t>
  </si>
  <si>
    <t>19-12-2005</t>
  </si>
  <si>
    <t>2001420026</t>
  </si>
  <si>
    <t>17-09-2005</t>
  </si>
  <si>
    <t>2001420027</t>
  </si>
  <si>
    <t>2001420028</t>
  </si>
  <si>
    <t>31-01-2001</t>
  </si>
  <si>
    <t>2001420029</t>
  </si>
  <si>
    <t>02-04-2005</t>
  </si>
  <si>
    <t>2001420030</t>
  </si>
  <si>
    <t>Lưu Tuấn Vủ</t>
  </si>
  <si>
    <t>2001420031</t>
  </si>
  <si>
    <t>Danh sách này có 301 học sinh</t>
  </si>
  <si>
    <t>(Kèm theo quyết định số 260 ngày  12 tháng 5 năm 2021 của Hiệu trưởng Trường Cao đẳng Cộng đồng Hậu Giang
về việc công nhận kết quả rèn luyện Học sinh, sinh viên hệ chính quy Học kì I, Năm học 2020-2021 (đợt 1))</t>
  </si>
  <si>
    <t>(Kèm theo quyết định số 260 ngày 12 tháng 05năm2021 của Hiệu trưởng Trường Cao đẳng Cộng đồng Hậu Giang
về việc công nhận kết quả rèn luyện Học sinh, sinh viên hệ chính quy Học kì I, Năm học 2020-2021 (đợt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</si>
</sst>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Times New Roman"/>
      <family val="1"/>
    </font>
    <font>
      <sz val="12"/>
      <color theme="1"/>
      <name val="Times New Roman"/>
      <family val="1"/>
    </font>
    <font>
      <sz val="12"/>
      <name val="Times New Roman"/>
      <family val="1"/>
    </font>
    <font>
      <b/>
      <sz val="12"/>
      <color theme="1"/>
      <name val="Times New Roman"/>
      <family val="1"/>
    </font>
    <font>
      <b/>
      <u/>
      <sz val="12"/>
      <name val="Times New Roman"/>
      <family val="1"/>
    </font>
    <font>
      <b/>
      <sz val="14"/>
      <name val="Times New Roman"/>
      <family val="1"/>
    </font>
    <font>
      <sz val="13"/>
      <name val="Times New Roman"/>
      <family val="1"/>
    </font>
    <font>
      <b/>
      <sz val="13"/>
      <name val="Times New Roman"/>
      <family val="1"/>
    </font>
    <font>
      <i/>
      <sz val="12"/>
      <name val="Times New Roman"/>
      <family val="1"/>
    </font>
    <font>
      <sz val="10"/>
      <name val="VNI-Times"/>
    </font>
    <font>
      <sz val="11"/>
      <color theme="1"/>
      <name val="Times New Roman"/>
      <family val="1"/>
    </font>
    <font>
      <b/>
      <sz val="11"/>
      <color theme="1"/>
      <name val="Times New Roman"/>
      <family val="1"/>
    </font>
    <font>
      <b/>
      <i/>
      <sz val="11"/>
      <color theme="1"/>
      <name val="Times New Roman"/>
      <family val="1"/>
    </font>
    <font>
      <i/>
      <sz val="12"/>
      <color theme="1"/>
      <name val="Times New Roman"/>
      <family val="1"/>
    </font>
    <font>
      <sz val="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rgb="FFFFFFFF"/>
        <bgColor rgb="FFFFFFFF"/>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7" fillId="0" borderId="0"/>
    <xf numFmtId="0" fontId="32" fillId="0" borderId="0"/>
    <xf numFmtId="0" fontId="32" fillId="0" borderId="0"/>
  </cellStyleXfs>
  <cellXfs count="157">
    <xf numFmtId="0" fontId="0" fillId="0" borderId="0" xfId="0"/>
    <xf numFmtId="0" fontId="18" fillId="0" borderId="0" xfId="0" applyFont="1" applyAlignment="1">
      <alignment horizontal="center" vertical="center"/>
    </xf>
    <xf numFmtId="0" fontId="22" fillId="0" borderId="0" xfId="0" applyFont="1" applyAlignment="1">
      <alignment horizontal="center" vertical="center"/>
    </xf>
    <xf numFmtId="0" fontId="18" fillId="33" borderId="11" xfId="0" applyFont="1" applyFill="1" applyBorder="1" applyAlignment="1">
      <alignment horizontal="center" vertical="center" wrapText="1"/>
    </xf>
    <xf numFmtId="0" fontId="18" fillId="33" borderId="16" xfId="0" applyFont="1" applyFill="1" applyBorder="1" applyAlignment="1">
      <alignment horizontal="center" vertical="center" wrapText="1"/>
    </xf>
    <xf numFmtId="0" fontId="26" fillId="0" borderId="0" xfId="0" applyFont="1"/>
    <xf numFmtId="0" fontId="19" fillId="0" borderId="14" xfId="0" applyFont="1" applyBorder="1" applyAlignment="1">
      <alignment vertical="center" wrapText="1"/>
    </xf>
    <xf numFmtId="0" fontId="19" fillId="0" borderId="19" xfId="0" applyFont="1" applyBorder="1" applyAlignment="1">
      <alignment vertical="center" wrapText="1"/>
    </xf>
    <xf numFmtId="0" fontId="18" fillId="33" borderId="11" xfId="0" applyFont="1" applyFill="1" applyBorder="1" applyAlignment="1" applyProtection="1">
      <alignment horizontal="center" vertical="center"/>
    </xf>
    <xf numFmtId="0" fontId="19" fillId="0" borderId="11" xfId="0" applyFont="1" applyBorder="1" applyAlignment="1">
      <alignment horizontal="center" vertical="center"/>
    </xf>
    <xf numFmtId="0" fontId="20" fillId="33" borderId="11" xfId="0" applyFont="1" applyFill="1" applyBorder="1" applyAlignment="1">
      <alignment horizontal="center" vertical="center" wrapText="1"/>
    </xf>
    <xf numFmtId="10" fontId="20" fillId="0" borderId="11" xfId="0" applyNumberFormat="1" applyFont="1" applyBorder="1" applyAlignment="1">
      <alignment horizontal="center" vertical="center" wrapText="1"/>
    </xf>
    <xf numFmtId="10" fontId="20" fillId="0" borderId="15" xfId="0" applyNumberFormat="1" applyFont="1" applyBorder="1" applyAlignment="1">
      <alignment horizontal="center" vertical="center" wrapText="1"/>
    </xf>
    <xf numFmtId="0" fontId="20" fillId="33" borderId="15" xfId="0" applyFont="1" applyFill="1" applyBorder="1" applyAlignment="1">
      <alignment horizontal="center" vertical="center" wrapText="1"/>
    </xf>
    <xf numFmtId="9" fontId="20" fillId="0" borderId="15" xfId="0" applyNumberFormat="1" applyFont="1" applyBorder="1" applyAlignment="1">
      <alignment horizontal="center" vertical="center" wrapText="1"/>
    </xf>
    <xf numFmtId="0" fontId="19" fillId="0" borderId="11" xfId="0" applyFont="1" applyFill="1" applyBorder="1" applyAlignment="1">
      <alignment horizontal="center" vertical="center"/>
    </xf>
    <xf numFmtId="1" fontId="20" fillId="33" borderId="11" xfId="0" applyNumberFormat="1" applyFont="1" applyFill="1" applyBorder="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xf>
    <xf numFmtId="0" fontId="20" fillId="33" borderId="11" xfId="0" applyFont="1" applyFill="1" applyBorder="1" applyAlignment="1">
      <alignment horizontal="center" vertical="center"/>
    </xf>
    <xf numFmtId="0" fontId="28" fillId="0" borderId="0" xfId="0" applyFont="1"/>
    <xf numFmtId="0" fontId="28" fillId="0" borderId="0" xfId="0" applyFont="1" applyAlignment="1">
      <alignment vertical="center"/>
    </xf>
    <xf numFmtId="49" fontId="19" fillId="0" borderId="10" xfId="0" applyNumberFormat="1" applyFont="1" applyBorder="1" applyAlignment="1">
      <alignment horizontal="left" vertical="center" wrapText="1"/>
    </xf>
    <xf numFmtId="0" fontId="28" fillId="0" borderId="0" xfId="0" applyFont="1" applyAlignment="1">
      <alignment horizontal="center" vertical="center"/>
    </xf>
    <xf numFmtId="49" fontId="19" fillId="0" borderId="10" xfId="0" applyNumberFormat="1"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49" fontId="19" fillId="0" borderId="19" xfId="0" applyNumberFormat="1" applyFont="1" applyBorder="1" applyAlignment="1">
      <alignment horizontal="left" vertical="center" wrapText="1"/>
    </xf>
    <xf numFmtId="0" fontId="19" fillId="0" borderId="14" xfId="0" applyFont="1" applyBorder="1" applyAlignment="1">
      <alignment horizontal="left" vertical="center" wrapText="1"/>
    </xf>
    <xf numFmtId="0" fontId="19" fillId="0" borderId="19" xfId="0" applyFont="1" applyBorder="1" applyAlignment="1">
      <alignment horizontal="left" vertical="center" wrapText="1"/>
    </xf>
    <xf numFmtId="0" fontId="19" fillId="0" borderId="1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8" fillId="0" borderId="11" xfId="0" applyFont="1" applyBorder="1" applyAlignment="1">
      <alignment vertical="center"/>
    </xf>
    <xf numFmtId="0" fontId="25" fillId="0" borderId="0" xfId="0" applyFont="1" applyAlignment="1">
      <alignment vertical="center"/>
    </xf>
    <xf numFmtId="0" fontId="18" fillId="0" borderId="0" xfId="0" applyFont="1" applyAlignment="1"/>
    <xf numFmtId="0" fontId="28" fillId="0" borderId="20" xfId="0" applyFont="1" applyBorder="1" applyAlignment="1">
      <alignment vertical="center"/>
    </xf>
    <xf numFmtId="0" fontId="19" fillId="0" borderId="20" xfId="0" applyFont="1" applyBorder="1" applyAlignment="1">
      <alignment horizontal="center" vertical="center" wrapText="1"/>
    </xf>
    <xf numFmtId="49" fontId="19" fillId="0" borderId="18" xfId="0" applyNumberFormat="1" applyFont="1" applyBorder="1" applyAlignment="1">
      <alignment horizontal="left" vertical="center" wrapText="1"/>
    </xf>
    <xf numFmtId="0" fontId="19" fillId="0" borderId="17" xfId="0" applyFont="1" applyBorder="1" applyAlignment="1">
      <alignment vertical="center" wrapText="1"/>
    </xf>
    <xf numFmtId="0" fontId="19" fillId="0" borderId="18" xfId="0" applyFont="1" applyBorder="1" applyAlignment="1">
      <alignment vertical="center" wrapText="1"/>
    </xf>
    <xf numFmtId="49" fontId="19" fillId="0" borderId="12" xfId="0" applyNumberFormat="1" applyFont="1" applyBorder="1" applyAlignment="1">
      <alignment horizontal="center" vertical="center" wrapText="1"/>
    </xf>
    <xf numFmtId="1" fontId="20" fillId="33" borderId="20" xfId="0" applyNumberFormat="1" applyFont="1" applyFill="1" applyBorder="1" applyAlignment="1">
      <alignment horizontal="center" vertical="center"/>
    </xf>
    <xf numFmtId="0" fontId="18" fillId="33" borderId="20" xfId="0" applyFont="1" applyFill="1" applyBorder="1" applyAlignment="1" applyProtection="1">
      <alignment horizontal="center" vertical="center"/>
    </xf>
    <xf numFmtId="0" fontId="28" fillId="0" borderId="20" xfId="0" applyFont="1" applyBorder="1" applyAlignment="1">
      <alignment horizontal="center" vertical="center"/>
    </xf>
    <xf numFmtId="0" fontId="28" fillId="0" borderId="11" xfId="0" applyFont="1" applyBorder="1" applyAlignment="1">
      <alignment horizontal="center" vertical="center"/>
    </xf>
    <xf numFmtId="0" fontId="20" fillId="0" borderId="11" xfId="0" applyFont="1" applyBorder="1" applyAlignment="1">
      <alignment horizontal="center" vertical="center"/>
    </xf>
    <xf numFmtId="0" fontId="20" fillId="33" borderId="20" xfId="0" applyFont="1" applyFill="1" applyBorder="1" applyAlignment="1">
      <alignment horizontal="center" vertical="center"/>
    </xf>
    <xf numFmtId="0" fontId="20" fillId="33" borderId="13" xfId="0" applyFont="1" applyFill="1" applyBorder="1" applyAlignment="1">
      <alignment horizontal="center" vertical="center"/>
    </xf>
    <xf numFmtId="0" fontId="26" fillId="0" borderId="0" xfId="0" applyFont="1" applyAlignment="1">
      <alignment horizontal="center" vertical="center"/>
    </xf>
    <xf numFmtId="0" fontId="26" fillId="0" borderId="0" xfId="0" applyFont="1" applyAlignment="1">
      <alignment vertical="center"/>
    </xf>
    <xf numFmtId="0" fontId="18" fillId="0" borderId="0" xfId="0" applyFont="1" applyAlignment="1">
      <alignment vertical="center"/>
    </xf>
    <xf numFmtId="0" fontId="19" fillId="0" borderId="10" xfId="0" applyFont="1" applyBorder="1" applyAlignment="1">
      <alignment horizontal="center" wrapText="1"/>
    </xf>
    <xf numFmtId="49" fontId="19" fillId="0" borderId="10" xfId="0" applyNumberFormat="1" applyFont="1" applyBorder="1" applyAlignment="1">
      <alignment horizontal="left" wrapText="1"/>
    </xf>
    <xf numFmtId="0" fontId="19" fillId="0" borderId="14" xfId="0" applyFont="1" applyBorder="1" applyAlignment="1">
      <alignment horizontal="left" wrapText="1"/>
    </xf>
    <xf numFmtId="0" fontId="19" fillId="0" borderId="19" xfId="0" applyFont="1" applyBorder="1" applyAlignment="1">
      <alignment horizontal="left" wrapText="1"/>
    </xf>
    <xf numFmtId="0" fontId="20" fillId="0" borderId="11" xfId="0" applyFont="1" applyBorder="1" applyAlignment="1">
      <alignment horizontal="center"/>
    </xf>
    <xf numFmtId="0" fontId="19" fillId="0" borderId="10" xfId="0" applyFont="1" applyBorder="1" applyAlignment="1">
      <alignment horizontal="left" wrapText="1"/>
    </xf>
    <xf numFmtId="0" fontId="20" fillId="33" borderId="11" xfId="0" applyFont="1" applyFill="1" applyBorder="1" applyAlignment="1">
      <alignment horizontal="center"/>
    </xf>
    <xf numFmtId="0" fontId="20" fillId="0" borderId="14" xfId="0" applyFont="1" applyBorder="1" applyAlignment="1">
      <alignment horizontal="left" wrapText="1"/>
    </xf>
    <xf numFmtId="0" fontId="20" fillId="0" borderId="19" xfId="0" applyFont="1" applyBorder="1" applyAlignment="1">
      <alignment horizontal="left" wrapText="1"/>
    </xf>
    <xf numFmtId="0" fontId="19" fillId="0" borderId="10" xfId="0" applyFont="1" applyFill="1" applyBorder="1" applyAlignment="1">
      <alignment horizontal="center" wrapText="1"/>
    </xf>
    <xf numFmtId="49" fontId="19" fillId="0" borderId="10" xfId="0" applyNumberFormat="1" applyFont="1" applyFill="1" applyBorder="1" applyAlignment="1">
      <alignment horizontal="left" wrapText="1"/>
    </xf>
    <xf numFmtId="0" fontId="19" fillId="0" borderId="14" xfId="0" applyFont="1" applyFill="1" applyBorder="1" applyAlignment="1">
      <alignment horizontal="left" wrapText="1"/>
    </xf>
    <xf numFmtId="0" fontId="19" fillId="0" borderId="19" xfId="0" applyFont="1" applyFill="1" applyBorder="1" applyAlignment="1">
      <alignment horizontal="left" wrapText="1"/>
    </xf>
    <xf numFmtId="0" fontId="19" fillId="0" borderId="10" xfId="0" applyFont="1" applyFill="1" applyBorder="1" applyAlignment="1">
      <alignment horizontal="left" wrapText="1"/>
    </xf>
    <xf numFmtId="0" fontId="19" fillId="0" borderId="11" xfId="0" applyFont="1" applyFill="1" applyBorder="1" applyAlignment="1">
      <alignment horizontal="center"/>
    </xf>
    <xf numFmtId="0" fontId="20" fillId="33" borderId="13" xfId="0" applyFont="1" applyFill="1" applyBorder="1" applyAlignment="1">
      <alignment horizontal="center"/>
    </xf>
    <xf numFmtId="0" fontId="19" fillId="0" borderId="11" xfId="0" applyFont="1" applyBorder="1" applyAlignment="1">
      <alignment horizontal="center"/>
    </xf>
    <xf numFmtId="49" fontId="19" fillId="0" borderId="10" xfId="0" applyNumberFormat="1" applyFont="1" applyBorder="1" applyAlignment="1">
      <alignment horizontal="center" wrapText="1"/>
    </xf>
    <xf numFmtId="1" fontId="20" fillId="0" borderId="11" xfId="43" applyNumberFormat="1" applyFont="1" applyFill="1" applyBorder="1" applyAlignment="1">
      <alignment horizontal="center" vertical="center" wrapText="1"/>
    </xf>
    <xf numFmtId="0" fontId="19" fillId="0" borderId="11" xfId="0" applyFont="1" applyBorder="1"/>
    <xf numFmtId="0" fontId="21" fillId="0" borderId="10" xfId="0" applyFont="1" applyBorder="1" applyAlignment="1">
      <alignment horizontal="center" wrapText="1"/>
    </xf>
    <xf numFmtId="1" fontId="20" fillId="0" borderId="11" xfId="0" applyNumberFormat="1" applyFont="1" applyBorder="1" applyAlignment="1">
      <alignment horizontal="center" vertical="center"/>
    </xf>
    <xf numFmtId="0" fontId="18" fillId="0" borderId="11" xfId="44" applyFont="1" applyBorder="1" applyAlignment="1">
      <alignment horizontal="center" vertical="center"/>
    </xf>
    <xf numFmtId="1" fontId="20" fillId="0" borderId="13" xfId="0" applyNumberFormat="1" applyFont="1" applyBorder="1" applyAlignment="1">
      <alignment horizontal="center" vertical="center"/>
    </xf>
    <xf numFmtId="0" fontId="18" fillId="0" borderId="13" xfId="44" applyFont="1" applyBorder="1" applyAlignment="1">
      <alignment horizontal="center" vertical="center"/>
    </xf>
    <xf numFmtId="49" fontId="19" fillId="0" borderId="14" xfId="0" applyNumberFormat="1" applyFont="1" applyBorder="1" applyAlignment="1">
      <alignment horizontal="left" wrapText="1"/>
    </xf>
    <xf numFmtId="49" fontId="19" fillId="0" borderId="19" xfId="0" applyNumberFormat="1" applyFont="1" applyBorder="1" applyAlignment="1">
      <alignment horizontal="left" wrapText="1"/>
    </xf>
    <xf numFmtId="0" fontId="24" fillId="0" borderId="11" xfId="0" applyFont="1" applyBorder="1" applyAlignment="1">
      <alignment horizontal="center" vertical="center" wrapText="1"/>
    </xf>
    <xf numFmtId="1" fontId="24" fillId="34" borderId="11" xfId="0" applyNumberFormat="1" applyFont="1" applyFill="1" applyBorder="1" applyAlignment="1">
      <alignment horizontal="center" vertical="center"/>
    </xf>
    <xf numFmtId="49" fontId="19" fillId="0" borderId="23" xfId="0" applyNumberFormat="1" applyFont="1" applyBorder="1" applyAlignment="1">
      <alignment horizontal="left" wrapText="1"/>
    </xf>
    <xf numFmtId="49" fontId="19" fillId="0" borderId="24" xfId="0" applyNumberFormat="1" applyFont="1" applyBorder="1" applyAlignment="1">
      <alignment horizontal="left" wrapText="1"/>
    </xf>
    <xf numFmtId="0" fontId="19" fillId="0" borderId="25" xfId="0" applyFont="1" applyBorder="1" applyAlignment="1">
      <alignment horizontal="left" wrapText="1"/>
    </xf>
    <xf numFmtId="49" fontId="19" fillId="0" borderId="14" xfId="0" applyNumberFormat="1" applyFont="1" applyBorder="1" applyAlignment="1">
      <alignment horizontal="center" wrapText="1"/>
    </xf>
    <xf numFmtId="49" fontId="19" fillId="0" borderId="26" xfId="0" applyNumberFormat="1" applyFont="1" applyBorder="1" applyAlignment="1">
      <alignment horizontal="left" wrapText="1"/>
    </xf>
    <xf numFmtId="49" fontId="19" fillId="0" borderId="27" xfId="0" applyNumberFormat="1" applyFont="1" applyBorder="1" applyAlignment="1">
      <alignment horizontal="left" wrapText="1"/>
    </xf>
    <xf numFmtId="0" fontId="19" fillId="0" borderId="11" xfId="0" applyFont="1" applyBorder="1" applyAlignment="1">
      <alignment horizontal="left" wrapText="1"/>
    </xf>
    <xf numFmtId="0" fontId="19" fillId="0" borderId="28" xfId="0" applyFont="1" applyBorder="1" applyAlignment="1">
      <alignment horizontal="left" wrapText="1"/>
    </xf>
    <xf numFmtId="0" fontId="19" fillId="0" borderId="29" xfId="0" applyFont="1" applyBorder="1" applyAlignment="1">
      <alignment horizontal="left" wrapText="1"/>
    </xf>
    <xf numFmtId="0" fontId="24" fillId="35" borderId="30" xfId="0" applyFont="1" applyFill="1" applyBorder="1" applyAlignment="1">
      <alignment horizontal="center" vertical="center"/>
    </xf>
    <xf numFmtId="0" fontId="24" fillId="35" borderId="31" xfId="0" applyFont="1" applyFill="1" applyBorder="1" applyAlignment="1">
      <alignment horizontal="center" vertical="center"/>
    </xf>
    <xf numFmtId="49" fontId="19" fillId="0" borderId="25" xfId="0" applyNumberFormat="1" applyFont="1" applyBorder="1" applyAlignment="1">
      <alignment horizontal="left" wrapText="1"/>
    </xf>
    <xf numFmtId="0" fontId="20" fillId="0" borderId="23" xfId="0" applyFont="1" applyBorder="1" applyAlignment="1">
      <alignment horizontal="left" wrapText="1"/>
    </xf>
    <xf numFmtId="0" fontId="20" fillId="0" borderId="24" xfId="0" applyFont="1" applyBorder="1" applyAlignment="1">
      <alignment horizontal="left" wrapText="1"/>
    </xf>
    <xf numFmtId="0" fontId="19" fillId="0" borderId="13" xfId="0" applyFont="1" applyBorder="1" applyAlignment="1">
      <alignment horizontal="center"/>
    </xf>
    <xf numFmtId="0" fontId="18" fillId="33" borderId="13" xfId="0" applyFont="1" applyFill="1" applyBorder="1" applyAlignment="1" applyProtection="1">
      <alignment horizontal="center" vertical="center"/>
    </xf>
    <xf numFmtId="49" fontId="19" fillId="0" borderId="11" xfId="0" applyNumberFormat="1" applyFont="1" applyBorder="1" applyAlignment="1">
      <alignment horizontal="left" wrapText="1"/>
    </xf>
    <xf numFmtId="0" fontId="19" fillId="0" borderId="26" xfId="0" applyFont="1" applyBorder="1"/>
    <xf numFmtId="0" fontId="19" fillId="0" borderId="27" xfId="0" applyFont="1" applyBorder="1"/>
    <xf numFmtId="0" fontId="20" fillId="0" borderId="14" xfId="0" applyFont="1" applyBorder="1" applyAlignment="1">
      <alignment horizontal="left" vertical="center" wrapText="1"/>
    </xf>
    <xf numFmtId="0" fontId="20" fillId="0" borderId="19" xfId="0" applyFont="1" applyBorder="1" applyAlignment="1">
      <alignment horizontal="left" vertical="center" wrapText="1"/>
    </xf>
    <xf numFmtId="49" fontId="19" fillId="0" borderId="14" xfId="0" applyNumberFormat="1" applyFont="1" applyBorder="1" applyAlignment="1">
      <alignment horizontal="left" vertical="center" wrapText="1"/>
    </xf>
    <xf numFmtId="0" fontId="19" fillId="0" borderId="10" xfId="0" applyFont="1" applyBorder="1" applyAlignment="1">
      <alignment horizontal="left" vertical="center" wrapText="1"/>
    </xf>
    <xf numFmtId="0" fontId="18" fillId="0" borderId="0" xfId="0" applyFont="1" applyAlignment="1">
      <alignment horizontal="center"/>
    </xf>
    <xf numFmtId="0" fontId="26" fillId="0" borderId="0" xfId="0" applyFont="1" applyAlignment="1">
      <alignment horizontal="center"/>
    </xf>
    <xf numFmtId="0" fontId="28" fillId="0" borderId="13" xfId="0" applyFont="1" applyBorder="1" applyAlignment="1">
      <alignment horizontal="center"/>
    </xf>
    <xf numFmtId="0" fontId="28" fillId="0" borderId="21" xfId="0" applyFont="1" applyBorder="1" applyAlignment="1">
      <alignment horizontal="center"/>
    </xf>
    <xf numFmtId="0" fontId="28" fillId="0" borderId="20" xfId="0" applyFont="1" applyBorder="1" applyAlignment="1">
      <alignment horizontal="center"/>
    </xf>
    <xf numFmtId="0" fontId="18" fillId="0" borderId="13" xfId="0" applyFont="1" applyBorder="1" applyAlignment="1">
      <alignment horizontal="center" vertical="center"/>
    </xf>
    <xf numFmtId="0" fontId="18" fillId="0" borderId="21" xfId="0" applyFont="1" applyBorder="1" applyAlignment="1">
      <alignment horizontal="center" vertical="center"/>
    </xf>
    <xf numFmtId="0" fontId="18" fillId="0" borderId="20" xfId="0" applyFont="1" applyBorder="1" applyAlignment="1">
      <alignment horizontal="center" vertical="center"/>
    </xf>
    <xf numFmtId="0" fontId="18" fillId="33" borderId="11" xfId="0" applyFont="1" applyFill="1" applyBorder="1" applyAlignment="1">
      <alignment horizontal="center" vertical="center"/>
    </xf>
    <xf numFmtId="0" fontId="18" fillId="0" borderId="21" xfId="0" applyFont="1" applyBorder="1" applyAlignment="1">
      <alignment horizontal="center" vertical="center" wrapText="1"/>
    </xf>
    <xf numFmtId="0" fontId="30" fillId="0" borderId="0" xfId="0" applyFont="1" applyAlignment="1">
      <alignment horizontal="left" vertical="center"/>
    </xf>
    <xf numFmtId="0" fontId="24" fillId="0" borderId="0" xfId="0" applyFont="1" applyAlignment="1">
      <alignment horizontal="center"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29" fillId="0" borderId="11" xfId="0" applyFont="1" applyBorder="1" applyAlignment="1">
      <alignment horizontal="center" vertical="center"/>
    </xf>
    <xf numFmtId="0" fontId="25" fillId="0" borderId="0" xfId="0" applyFont="1" applyAlignment="1">
      <alignment horizontal="center" vertical="center"/>
    </xf>
    <xf numFmtId="0" fontId="21" fillId="0" borderId="11" xfId="0" applyFont="1" applyBorder="1" applyAlignment="1">
      <alignment horizontal="center" vertical="center" wrapText="1"/>
    </xf>
    <xf numFmtId="0" fontId="31" fillId="0" borderId="22" xfId="0" applyFont="1" applyBorder="1" applyAlignment="1">
      <alignment horizontal="center" vertical="center" wrapText="1"/>
    </xf>
    <xf numFmtId="0" fontId="19" fillId="0" borderId="22" xfId="0" applyFont="1" applyBorder="1" applyAlignment="1">
      <alignment horizontal="center" vertical="center"/>
    </xf>
    <xf numFmtId="0" fontId="21" fillId="0" borderId="13" xfId="0" applyFont="1" applyFill="1" applyBorder="1" applyAlignment="1">
      <alignment horizontal="center" vertical="center" wrapText="1"/>
    </xf>
    <xf numFmtId="0" fontId="21" fillId="0" borderId="21" xfId="0" applyFont="1" applyFill="1" applyBorder="1" applyAlignment="1">
      <alignment horizontal="center" vertical="center"/>
    </xf>
    <xf numFmtId="0" fontId="21"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0" xfId="0" applyFont="1" applyFill="1" applyBorder="1" applyAlignment="1">
      <alignment horizontal="center" vertical="center"/>
    </xf>
    <xf numFmtId="0" fontId="18" fillId="0" borderId="11" xfId="0" applyFont="1" applyBorder="1" applyAlignment="1">
      <alignment horizontal="center" vertical="center"/>
    </xf>
    <xf numFmtId="0" fontId="21" fillId="0" borderId="13" xfId="0" applyFont="1" applyBorder="1" applyAlignment="1">
      <alignment horizontal="center" vertical="center"/>
    </xf>
    <xf numFmtId="0" fontId="21" fillId="0" borderId="21" xfId="0" applyFont="1" applyBorder="1" applyAlignment="1">
      <alignment horizontal="center" vertical="center"/>
    </xf>
    <xf numFmtId="0" fontId="21" fillId="0" borderId="20" xfId="0" applyFont="1" applyBorder="1" applyAlignment="1">
      <alignment horizontal="center" vertical="center"/>
    </xf>
    <xf numFmtId="0" fontId="21" fillId="0" borderId="13" xfId="0" applyFont="1" applyBorder="1" applyAlignment="1">
      <alignment horizontal="center" vertical="center" wrapText="1"/>
    </xf>
    <xf numFmtId="0" fontId="21" fillId="0" borderId="11" xfId="0" applyFont="1" applyBorder="1" applyAlignment="1">
      <alignment horizontal="center" vertical="center"/>
    </xf>
    <xf numFmtId="0" fontId="28" fillId="0" borderId="11" xfId="0" applyFont="1" applyBorder="1" applyAlignment="1">
      <alignment horizontal="center" vertical="center"/>
    </xf>
    <xf numFmtId="0" fontId="26"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xf>
    <xf numFmtId="0" fontId="18" fillId="0" borderId="11" xfId="0" applyFont="1" applyBorder="1" applyAlignment="1">
      <alignment horizontal="center" vertical="center" wrapText="1"/>
    </xf>
    <xf numFmtId="0" fontId="28" fillId="0" borderId="13" xfId="0" applyFont="1" applyBorder="1" applyAlignment="1">
      <alignment horizontal="center" vertical="center"/>
    </xf>
    <xf numFmtId="0" fontId="28" fillId="0" borderId="21" xfId="0" applyFont="1" applyBorder="1" applyAlignment="1">
      <alignment horizontal="center" vertical="center"/>
    </xf>
    <xf numFmtId="0" fontId="28" fillId="0" borderId="20" xfId="0" applyFont="1" applyBorder="1" applyAlignment="1">
      <alignment horizontal="center" vertical="center"/>
    </xf>
    <xf numFmtId="0" fontId="29" fillId="0" borderId="11" xfId="0" applyFont="1" applyBorder="1" applyAlignment="1">
      <alignment horizontal="center" vertical="center" wrapText="1"/>
    </xf>
    <xf numFmtId="0" fontId="21" fillId="0" borderId="13" xfId="0" applyFont="1" applyFill="1" applyBorder="1" applyAlignment="1">
      <alignment horizontal="center" vertical="center"/>
    </xf>
    <xf numFmtId="0" fontId="29" fillId="0" borderId="13"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0" xfId="0" applyFont="1" applyBorder="1" applyAlignment="1">
      <alignment horizontal="center" vertical="center" wrapText="1"/>
    </xf>
    <xf numFmtId="0" fontId="26" fillId="0" borderId="11" xfId="0" applyFont="1" applyBorder="1" applyAlignment="1">
      <alignment horizontal="center" vertical="center"/>
    </xf>
    <xf numFmtId="0" fontId="19" fillId="0" borderId="11" xfId="0" applyFont="1" applyBorder="1" applyAlignment="1">
      <alignment horizontal="center" vertical="center"/>
    </xf>
    <xf numFmtId="0" fontId="26" fillId="0" borderId="13" xfId="0" applyFont="1" applyBorder="1" applyAlignment="1">
      <alignment horizontal="center" vertical="center"/>
    </xf>
    <xf numFmtId="0" fontId="26" fillId="0" borderId="21" xfId="0" applyFont="1" applyBorder="1" applyAlignment="1">
      <alignment horizontal="center" vertical="center"/>
    </xf>
    <xf numFmtId="0" fontId="26" fillId="0" borderId="20" xfId="0" applyFont="1" applyBorder="1" applyAlignment="1">
      <alignment horizontal="center" vertical="center"/>
    </xf>
    <xf numFmtId="0" fontId="18" fillId="0" borderId="13" xfId="0" applyFont="1" applyBorder="1" applyAlignment="1">
      <alignment horizontal="center" vertic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3" xfId="43"/>
    <cellStyle name="Normal_Sheet1" xfId="44"/>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352425</xdr:colOff>
      <xdr:row>1</xdr:row>
      <xdr:rowOff>247650</xdr:rowOff>
    </xdr:from>
    <xdr:to>
      <xdr:col>3</xdr:col>
      <xdr:colOff>1171575</xdr:colOff>
      <xdr:row>1</xdr:row>
      <xdr:rowOff>249238</xdr:rowOff>
    </xdr:to>
    <xdr:cxnSp macro="">
      <xdr:nvCxnSpPr>
        <xdr:cNvPr id="3" name="Straight Connector 2"/>
        <xdr:cNvCxnSpPr/>
      </xdr:nvCxnSpPr>
      <xdr:spPr>
        <a:xfrm>
          <a:off x="809625" y="457200"/>
          <a:ext cx="16859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209550</xdr:colOff>
      <xdr:row>1</xdr:row>
      <xdr:rowOff>228600</xdr:rowOff>
    </xdr:from>
    <xdr:to>
      <xdr:col>9</xdr:col>
      <xdr:colOff>142875</xdr:colOff>
      <xdr:row>1</xdr:row>
      <xdr:rowOff>238126</xdr:rowOff>
    </xdr:to>
    <xdr:cxnSp macro="">
      <xdr:nvCxnSpPr>
        <xdr:cNvPr id="6" name="Straight Connector 5"/>
        <xdr:cNvCxnSpPr/>
      </xdr:nvCxnSpPr>
      <xdr:spPr>
        <a:xfrm>
          <a:off x="4286250" y="438150"/>
          <a:ext cx="1514475"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352425</xdr:colOff>
      <xdr:row>1</xdr:row>
      <xdr:rowOff>200025</xdr:rowOff>
    </xdr:from>
    <xdr:to>
      <xdr:col>3</xdr:col>
      <xdr:colOff>1171575</xdr:colOff>
      <xdr:row>1</xdr:row>
      <xdr:rowOff>201613</xdr:rowOff>
    </xdr:to>
    <xdr:cxnSp macro="">
      <xdr:nvCxnSpPr>
        <xdr:cNvPr id="2" name="Straight Connector 1"/>
        <xdr:cNvCxnSpPr/>
      </xdr:nvCxnSpPr>
      <xdr:spPr>
        <a:xfrm>
          <a:off x="809625" y="381000"/>
          <a:ext cx="16859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238125</xdr:colOff>
      <xdr:row>1</xdr:row>
      <xdr:rowOff>200025</xdr:rowOff>
    </xdr:from>
    <xdr:to>
      <xdr:col>9</xdr:col>
      <xdr:colOff>171450</xdr:colOff>
      <xdr:row>1</xdr:row>
      <xdr:rowOff>200026</xdr:rowOff>
    </xdr:to>
    <xdr:cxnSp macro="">
      <xdr:nvCxnSpPr>
        <xdr:cNvPr id="3" name="Straight Connector 2"/>
        <xdr:cNvCxnSpPr/>
      </xdr:nvCxnSpPr>
      <xdr:spPr>
        <a:xfrm>
          <a:off x="4314825" y="381000"/>
          <a:ext cx="151447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457200</xdr:colOff>
      <xdr:row>1</xdr:row>
      <xdr:rowOff>200025</xdr:rowOff>
    </xdr:from>
    <xdr:to>
      <xdr:col>3</xdr:col>
      <xdr:colOff>1276350</xdr:colOff>
      <xdr:row>1</xdr:row>
      <xdr:rowOff>201613</xdr:rowOff>
    </xdr:to>
    <xdr:cxnSp macro="">
      <xdr:nvCxnSpPr>
        <xdr:cNvPr id="2" name="Straight Connector 1"/>
        <xdr:cNvCxnSpPr/>
      </xdr:nvCxnSpPr>
      <xdr:spPr>
        <a:xfrm>
          <a:off x="971550" y="381000"/>
          <a:ext cx="16859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171450</xdr:colOff>
      <xdr:row>1</xdr:row>
      <xdr:rowOff>200026</xdr:rowOff>
    </xdr:from>
    <xdr:to>
      <xdr:col>9</xdr:col>
      <xdr:colOff>171450</xdr:colOff>
      <xdr:row>1</xdr:row>
      <xdr:rowOff>209550</xdr:rowOff>
    </xdr:to>
    <xdr:cxnSp macro="">
      <xdr:nvCxnSpPr>
        <xdr:cNvPr id="3" name="Straight Connector 2"/>
        <xdr:cNvCxnSpPr/>
      </xdr:nvCxnSpPr>
      <xdr:spPr>
        <a:xfrm flipV="1">
          <a:off x="4371975" y="381001"/>
          <a:ext cx="1581150"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390525</xdr:colOff>
      <xdr:row>1</xdr:row>
      <xdr:rowOff>200025</xdr:rowOff>
    </xdr:from>
    <xdr:to>
      <xdr:col>3</xdr:col>
      <xdr:colOff>1209675</xdr:colOff>
      <xdr:row>1</xdr:row>
      <xdr:rowOff>201613</xdr:rowOff>
    </xdr:to>
    <xdr:cxnSp macro="">
      <xdr:nvCxnSpPr>
        <xdr:cNvPr id="4" name="Straight Connector 3"/>
        <xdr:cNvCxnSpPr/>
      </xdr:nvCxnSpPr>
      <xdr:spPr>
        <a:xfrm>
          <a:off x="904875" y="381000"/>
          <a:ext cx="16859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161925</xdr:colOff>
      <xdr:row>1</xdr:row>
      <xdr:rowOff>200025</xdr:rowOff>
    </xdr:from>
    <xdr:to>
      <xdr:col>9</xdr:col>
      <xdr:colOff>104775</xdr:colOff>
      <xdr:row>1</xdr:row>
      <xdr:rowOff>200025</xdr:rowOff>
    </xdr:to>
    <xdr:cxnSp macro="">
      <xdr:nvCxnSpPr>
        <xdr:cNvPr id="5" name="Straight Connector 4"/>
        <xdr:cNvCxnSpPr/>
      </xdr:nvCxnSpPr>
      <xdr:spPr>
        <a:xfrm>
          <a:off x="4362450" y="381000"/>
          <a:ext cx="15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457200</xdr:colOff>
      <xdr:row>1</xdr:row>
      <xdr:rowOff>200025</xdr:rowOff>
    </xdr:from>
    <xdr:to>
      <xdr:col>3</xdr:col>
      <xdr:colOff>1276350</xdr:colOff>
      <xdr:row>1</xdr:row>
      <xdr:rowOff>201613</xdr:rowOff>
    </xdr:to>
    <xdr:cxnSp macro="">
      <xdr:nvCxnSpPr>
        <xdr:cNvPr id="2" name="Straight Connector 1"/>
        <xdr:cNvCxnSpPr/>
      </xdr:nvCxnSpPr>
      <xdr:spPr>
        <a:xfrm>
          <a:off x="971550" y="381000"/>
          <a:ext cx="18097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152400</xdr:colOff>
      <xdr:row>1</xdr:row>
      <xdr:rowOff>200025</xdr:rowOff>
    </xdr:from>
    <xdr:to>
      <xdr:col>9</xdr:col>
      <xdr:colOff>171450</xdr:colOff>
      <xdr:row>1</xdr:row>
      <xdr:rowOff>200026</xdr:rowOff>
    </xdr:to>
    <xdr:cxnSp macro="">
      <xdr:nvCxnSpPr>
        <xdr:cNvPr id="3" name="Straight Connector 2"/>
        <xdr:cNvCxnSpPr/>
      </xdr:nvCxnSpPr>
      <xdr:spPr>
        <a:xfrm>
          <a:off x="4476750" y="381000"/>
          <a:ext cx="16002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457200</xdr:colOff>
      <xdr:row>1</xdr:row>
      <xdr:rowOff>200025</xdr:rowOff>
    </xdr:from>
    <xdr:to>
      <xdr:col>3</xdr:col>
      <xdr:colOff>1276350</xdr:colOff>
      <xdr:row>1</xdr:row>
      <xdr:rowOff>201613</xdr:rowOff>
    </xdr:to>
    <xdr:cxnSp macro="">
      <xdr:nvCxnSpPr>
        <xdr:cNvPr id="2" name="Straight Connector 1"/>
        <xdr:cNvCxnSpPr/>
      </xdr:nvCxnSpPr>
      <xdr:spPr>
        <a:xfrm>
          <a:off x="971550" y="381000"/>
          <a:ext cx="17430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152400</xdr:colOff>
      <xdr:row>1</xdr:row>
      <xdr:rowOff>200025</xdr:rowOff>
    </xdr:from>
    <xdr:to>
      <xdr:col>9</xdr:col>
      <xdr:colOff>171450</xdr:colOff>
      <xdr:row>1</xdr:row>
      <xdr:rowOff>200026</xdr:rowOff>
    </xdr:to>
    <xdr:cxnSp macro="">
      <xdr:nvCxnSpPr>
        <xdr:cNvPr id="3" name="Straight Connector 2"/>
        <xdr:cNvCxnSpPr/>
      </xdr:nvCxnSpPr>
      <xdr:spPr>
        <a:xfrm>
          <a:off x="4410075" y="381000"/>
          <a:ext cx="16002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457200</xdr:colOff>
      <xdr:row>1</xdr:row>
      <xdr:rowOff>200025</xdr:rowOff>
    </xdr:from>
    <xdr:to>
      <xdr:col>3</xdr:col>
      <xdr:colOff>1276350</xdr:colOff>
      <xdr:row>1</xdr:row>
      <xdr:rowOff>201613</xdr:rowOff>
    </xdr:to>
    <xdr:cxnSp macro="">
      <xdr:nvCxnSpPr>
        <xdr:cNvPr id="3" name="Straight Connector 2"/>
        <xdr:cNvCxnSpPr/>
      </xdr:nvCxnSpPr>
      <xdr:spPr>
        <a:xfrm>
          <a:off x="971550" y="381000"/>
          <a:ext cx="17430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152400</xdr:colOff>
      <xdr:row>1</xdr:row>
      <xdr:rowOff>200025</xdr:rowOff>
    </xdr:from>
    <xdr:to>
      <xdr:col>9</xdr:col>
      <xdr:colOff>171450</xdr:colOff>
      <xdr:row>1</xdr:row>
      <xdr:rowOff>200026</xdr:rowOff>
    </xdr:to>
    <xdr:cxnSp macro="">
      <xdr:nvCxnSpPr>
        <xdr:cNvPr id="4" name="Straight Connector 3"/>
        <xdr:cNvCxnSpPr/>
      </xdr:nvCxnSpPr>
      <xdr:spPr>
        <a:xfrm>
          <a:off x="4410075" y="381000"/>
          <a:ext cx="16002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showGridLines="0" workbookViewId="0">
      <selection activeCell="K7" sqref="K7:K8"/>
    </sheetView>
  </sheetViews>
  <sheetFormatPr defaultRowHeight="15"/>
  <cols>
    <col min="1" max="1" width="3" style="21" customWidth="1"/>
    <col min="2" max="2" width="3.85546875" style="21" customWidth="1"/>
    <col min="3" max="3" width="13" style="21" customWidth="1"/>
    <col min="4" max="4" width="19.28515625" style="21" customWidth="1"/>
    <col min="5" max="5" width="8.85546875" style="21" customWidth="1"/>
    <col min="6" max="6" width="13.140625" style="23" customWidth="1"/>
    <col min="7" max="7" width="6.85546875" style="23" customWidth="1"/>
    <col min="8" max="8" width="6" style="23" customWidth="1"/>
    <col min="9" max="9" width="10.85546875" style="23" customWidth="1"/>
    <col min="10" max="10" width="11.5703125" style="23" customWidth="1"/>
    <col min="11" max="11" width="12" style="20" customWidth="1"/>
  </cols>
  <sheetData>
    <row r="1" spans="1:12" ht="14.25" customHeight="1">
      <c r="B1" s="115" t="s">
        <v>67</v>
      </c>
      <c r="C1" s="115"/>
      <c r="D1" s="115"/>
      <c r="E1" s="115"/>
      <c r="F1" s="115" t="s">
        <v>0</v>
      </c>
      <c r="G1" s="115"/>
      <c r="H1" s="115"/>
      <c r="I1" s="115"/>
      <c r="J1" s="115"/>
      <c r="K1" s="115"/>
    </row>
    <row r="2" spans="1:12" ht="17.25" customHeight="1">
      <c r="B2" s="119" t="s">
        <v>68</v>
      </c>
      <c r="C2" s="119"/>
      <c r="D2" s="119"/>
      <c r="E2" s="119"/>
      <c r="G2" s="34" t="s">
        <v>1</v>
      </c>
      <c r="H2" s="34"/>
      <c r="I2" s="34"/>
      <c r="J2" s="17"/>
    </row>
    <row r="3" spans="1:12" ht="15.75">
      <c r="B3" s="1"/>
      <c r="C3" s="1"/>
      <c r="D3" s="1"/>
      <c r="E3" s="2"/>
      <c r="F3" s="2"/>
      <c r="G3" s="2"/>
    </row>
    <row r="4" spans="1:12" ht="37.5" customHeight="1">
      <c r="A4" s="116" t="s">
        <v>354</v>
      </c>
      <c r="B4" s="117"/>
      <c r="C4" s="117"/>
      <c r="D4" s="117"/>
      <c r="E4" s="117"/>
      <c r="F4" s="117"/>
      <c r="G4" s="117"/>
      <c r="H4" s="117"/>
      <c r="I4" s="117"/>
      <c r="J4" s="117"/>
      <c r="K4" s="117"/>
      <c r="L4" s="117"/>
    </row>
    <row r="5" spans="1:12" ht="18.75">
      <c r="B5" s="117" t="s">
        <v>346</v>
      </c>
      <c r="C5" s="117"/>
      <c r="D5" s="117"/>
      <c r="E5" s="117"/>
      <c r="F5" s="117"/>
      <c r="G5" s="117"/>
      <c r="H5" s="117"/>
      <c r="I5" s="117"/>
      <c r="J5" s="117"/>
      <c r="K5" s="117"/>
    </row>
    <row r="6" spans="1:12" ht="39" customHeight="1">
      <c r="A6" s="121" t="s">
        <v>2714</v>
      </c>
      <c r="B6" s="122"/>
      <c r="C6" s="122"/>
      <c r="D6" s="122"/>
      <c r="E6" s="122"/>
      <c r="F6" s="122"/>
      <c r="G6" s="122"/>
      <c r="H6" s="122"/>
      <c r="I6" s="122"/>
      <c r="J6" s="122"/>
      <c r="K6" s="122"/>
    </row>
    <row r="7" spans="1:12" ht="26.25" customHeight="1">
      <c r="A7" s="120" t="s">
        <v>2</v>
      </c>
      <c r="B7" s="120"/>
      <c r="C7" s="120" t="s">
        <v>3</v>
      </c>
      <c r="D7" s="120" t="s">
        <v>75</v>
      </c>
      <c r="E7" s="120"/>
      <c r="F7" s="120" t="s">
        <v>4</v>
      </c>
      <c r="G7" s="120" t="s">
        <v>5</v>
      </c>
      <c r="H7" s="112" t="s">
        <v>344</v>
      </c>
      <c r="I7" s="112" t="s">
        <v>65</v>
      </c>
      <c r="J7" s="128" t="s">
        <v>345</v>
      </c>
      <c r="K7" s="118" t="s">
        <v>66</v>
      </c>
    </row>
    <row r="8" spans="1:12" ht="28.5" customHeight="1">
      <c r="A8" s="120"/>
      <c r="B8" s="120"/>
      <c r="C8" s="120"/>
      <c r="D8" s="120"/>
      <c r="E8" s="120"/>
      <c r="F8" s="120"/>
      <c r="G8" s="120"/>
      <c r="H8" s="112"/>
      <c r="I8" s="112"/>
      <c r="J8" s="128"/>
      <c r="K8" s="118"/>
    </row>
    <row r="9" spans="1:12" ht="20.25" customHeight="1">
      <c r="A9" s="36">
        <v>1</v>
      </c>
      <c r="B9" s="37">
        <v>1</v>
      </c>
      <c r="C9" s="38" t="s">
        <v>76</v>
      </c>
      <c r="D9" s="39" t="s">
        <v>14</v>
      </c>
      <c r="E9" s="40" t="s">
        <v>77</v>
      </c>
      <c r="F9" s="41" t="s">
        <v>78</v>
      </c>
      <c r="G9" s="25" t="s">
        <v>9</v>
      </c>
      <c r="H9" s="42">
        <v>76</v>
      </c>
      <c r="I9" s="43" t="str">
        <f>IF(H9&gt;=90,"Xuất sắc",IF(H9&gt;=80,"Tốt",IF(H9&gt;=70,"Khá",IF(H9&gt;=50,"Trung bình","Yếu"))))</f>
        <v>Khá</v>
      </c>
      <c r="J9" s="113" t="s">
        <v>340</v>
      </c>
      <c r="K9" s="107"/>
    </row>
    <row r="10" spans="1:12" ht="15.75">
      <c r="A10" s="33">
        <v>2</v>
      </c>
      <c r="B10" s="27">
        <v>2</v>
      </c>
      <c r="C10" s="28" t="s">
        <v>79</v>
      </c>
      <c r="D10" s="6" t="s">
        <v>80</v>
      </c>
      <c r="E10" s="7" t="s">
        <v>81</v>
      </c>
      <c r="F10" s="24" t="s">
        <v>82</v>
      </c>
      <c r="G10" s="26" t="s">
        <v>9</v>
      </c>
      <c r="H10" s="16">
        <v>0</v>
      </c>
      <c r="I10" s="8" t="str">
        <f t="shared" ref="I10:I18" si="0">IF(H10&gt;=90,"Xuất sắc",IF(H10&gt;=80,"Tốt",IF(H10&gt;=70,"Khá",IF(H10&gt;=50,"Trung bình","Yếu"))))</f>
        <v>Yếu</v>
      </c>
      <c r="J10" s="110"/>
      <c r="K10" s="107"/>
    </row>
    <row r="11" spans="1:12" ht="15.75">
      <c r="A11" s="33">
        <v>3</v>
      </c>
      <c r="B11" s="27">
        <v>3</v>
      </c>
      <c r="C11" s="28" t="s">
        <v>83</v>
      </c>
      <c r="D11" s="6" t="s">
        <v>84</v>
      </c>
      <c r="E11" s="7" t="s">
        <v>12</v>
      </c>
      <c r="F11" s="24" t="s">
        <v>85</v>
      </c>
      <c r="G11" s="26" t="s">
        <v>9</v>
      </c>
      <c r="H11" s="16">
        <v>74</v>
      </c>
      <c r="I11" s="8" t="str">
        <f t="shared" si="0"/>
        <v>Khá</v>
      </c>
      <c r="J11" s="110"/>
      <c r="K11" s="107"/>
    </row>
    <row r="12" spans="1:12" ht="15.75">
      <c r="A12" s="33">
        <v>4</v>
      </c>
      <c r="B12" s="27">
        <v>4</v>
      </c>
      <c r="C12" s="28" t="s">
        <v>86</v>
      </c>
      <c r="D12" s="6" t="s">
        <v>87</v>
      </c>
      <c r="E12" s="7" t="s">
        <v>88</v>
      </c>
      <c r="F12" s="24" t="s">
        <v>89</v>
      </c>
      <c r="G12" s="26" t="s">
        <v>9</v>
      </c>
      <c r="H12" s="16">
        <v>83</v>
      </c>
      <c r="I12" s="8" t="str">
        <f t="shared" si="0"/>
        <v>Tốt</v>
      </c>
      <c r="J12" s="110"/>
      <c r="K12" s="107"/>
    </row>
    <row r="13" spans="1:12" ht="15.75">
      <c r="A13" s="33">
        <v>5</v>
      </c>
      <c r="B13" s="27">
        <v>5</v>
      </c>
      <c r="C13" s="28" t="s">
        <v>90</v>
      </c>
      <c r="D13" s="6" t="s">
        <v>91</v>
      </c>
      <c r="E13" s="7" t="s">
        <v>32</v>
      </c>
      <c r="F13" s="24" t="s">
        <v>92</v>
      </c>
      <c r="G13" s="26" t="s">
        <v>9</v>
      </c>
      <c r="H13" s="16">
        <v>82</v>
      </c>
      <c r="I13" s="8" t="str">
        <f t="shared" si="0"/>
        <v>Tốt</v>
      </c>
      <c r="J13" s="110"/>
      <c r="K13" s="107"/>
    </row>
    <row r="14" spans="1:12" ht="15.75">
      <c r="A14" s="33">
        <v>6</v>
      </c>
      <c r="B14" s="27">
        <v>6</v>
      </c>
      <c r="C14" s="28" t="s">
        <v>93</v>
      </c>
      <c r="D14" s="6" t="s">
        <v>94</v>
      </c>
      <c r="E14" s="7" t="s">
        <v>19</v>
      </c>
      <c r="F14" s="24" t="s">
        <v>95</v>
      </c>
      <c r="G14" s="26" t="s">
        <v>9</v>
      </c>
      <c r="H14" s="16">
        <v>74</v>
      </c>
      <c r="I14" s="8" t="str">
        <f t="shared" si="0"/>
        <v>Khá</v>
      </c>
      <c r="J14" s="110"/>
      <c r="K14" s="107"/>
    </row>
    <row r="15" spans="1:12" ht="15.75">
      <c r="A15" s="33">
        <v>7</v>
      </c>
      <c r="B15" s="27">
        <v>7</v>
      </c>
      <c r="C15" s="28" t="s">
        <v>96</v>
      </c>
      <c r="D15" s="6" t="s">
        <v>97</v>
      </c>
      <c r="E15" s="7" t="s">
        <v>98</v>
      </c>
      <c r="F15" s="24" t="s">
        <v>99</v>
      </c>
      <c r="G15" s="26" t="s">
        <v>9</v>
      </c>
      <c r="H15" s="16">
        <v>74</v>
      </c>
      <c r="I15" s="8" t="str">
        <f t="shared" si="0"/>
        <v>Khá</v>
      </c>
      <c r="J15" s="110"/>
      <c r="K15" s="107"/>
    </row>
    <row r="16" spans="1:12" ht="15.75">
      <c r="A16" s="33">
        <v>8</v>
      </c>
      <c r="B16" s="27">
        <v>8</v>
      </c>
      <c r="C16" s="28" t="s">
        <v>100</v>
      </c>
      <c r="D16" s="6" t="s">
        <v>16</v>
      </c>
      <c r="E16" s="7" t="s">
        <v>101</v>
      </c>
      <c r="F16" s="24" t="s">
        <v>102</v>
      </c>
      <c r="G16" s="26" t="s">
        <v>9</v>
      </c>
      <c r="H16" s="16">
        <v>80</v>
      </c>
      <c r="I16" s="8" t="str">
        <f t="shared" si="0"/>
        <v>Tốt</v>
      </c>
      <c r="J16" s="110"/>
      <c r="K16" s="107"/>
    </row>
    <row r="17" spans="1:11" ht="15.75">
      <c r="A17" s="33">
        <v>9</v>
      </c>
      <c r="B17" s="27">
        <v>9</v>
      </c>
      <c r="C17" s="28" t="s">
        <v>103</v>
      </c>
      <c r="D17" s="6" t="s">
        <v>104</v>
      </c>
      <c r="E17" s="7" t="s">
        <v>56</v>
      </c>
      <c r="F17" s="24" t="s">
        <v>105</v>
      </c>
      <c r="G17" s="26" t="s">
        <v>9</v>
      </c>
      <c r="H17" s="16">
        <v>76</v>
      </c>
      <c r="I17" s="8" t="str">
        <f t="shared" si="0"/>
        <v>Khá</v>
      </c>
      <c r="J17" s="110"/>
      <c r="K17" s="107"/>
    </row>
    <row r="18" spans="1:11" ht="15.75">
      <c r="A18" s="33">
        <v>10</v>
      </c>
      <c r="B18" s="27">
        <v>10</v>
      </c>
      <c r="C18" s="28" t="s">
        <v>106</v>
      </c>
      <c r="D18" s="6" t="s">
        <v>107</v>
      </c>
      <c r="E18" s="7" t="s">
        <v>108</v>
      </c>
      <c r="F18" s="24" t="s">
        <v>109</v>
      </c>
      <c r="G18" s="26" t="s">
        <v>9</v>
      </c>
      <c r="H18" s="16">
        <v>74</v>
      </c>
      <c r="I18" s="8" t="str">
        <f t="shared" si="0"/>
        <v>Khá</v>
      </c>
      <c r="J18" s="111"/>
      <c r="K18" s="108"/>
    </row>
    <row r="19" spans="1:11" ht="15.75">
      <c r="A19" s="33">
        <v>11</v>
      </c>
      <c r="B19" s="27">
        <v>1</v>
      </c>
      <c r="C19" s="28" t="s">
        <v>110</v>
      </c>
      <c r="D19" s="29" t="s">
        <v>111</v>
      </c>
      <c r="E19" s="30" t="s">
        <v>112</v>
      </c>
      <c r="F19" s="24" t="s">
        <v>113</v>
      </c>
      <c r="G19" s="26" t="s">
        <v>8</v>
      </c>
      <c r="H19" s="19">
        <v>84</v>
      </c>
      <c r="I19" s="8" t="str">
        <f>IF(H19&gt;=90,"Xuất sắc",IF(H19&gt;=80,"Tốt",IF(H19&gt;=70,"Khá",IF(H19&gt;=50,"Trung bình","Yếu"))))</f>
        <v>Tốt</v>
      </c>
      <c r="J19" s="109" t="s">
        <v>341</v>
      </c>
      <c r="K19" s="106"/>
    </row>
    <row r="20" spans="1:11" ht="15.75">
      <c r="A20" s="33">
        <v>12</v>
      </c>
      <c r="B20" s="27">
        <v>2</v>
      </c>
      <c r="C20" s="28" t="s">
        <v>114</v>
      </c>
      <c r="D20" s="29" t="s">
        <v>115</v>
      </c>
      <c r="E20" s="30" t="s">
        <v>13</v>
      </c>
      <c r="F20" s="24" t="s">
        <v>116</v>
      </c>
      <c r="G20" s="26" t="s">
        <v>8</v>
      </c>
      <c r="H20" s="19">
        <v>88</v>
      </c>
      <c r="I20" s="8" t="str">
        <f t="shared" ref="I20:I22" si="1">IF(H20&gt;=90,"Xuất sắc",IF(H20&gt;=80,"Tốt",IF(H20&gt;=70,"Khá",IF(H20&gt;=50,"Trung bình","Yếu"))))</f>
        <v>Tốt</v>
      </c>
      <c r="J20" s="110"/>
      <c r="K20" s="107"/>
    </row>
    <row r="21" spans="1:11" ht="15.75">
      <c r="A21" s="33">
        <v>13</v>
      </c>
      <c r="B21" s="27">
        <v>3</v>
      </c>
      <c r="C21" s="28" t="s">
        <v>117</v>
      </c>
      <c r="D21" s="29" t="s">
        <v>43</v>
      </c>
      <c r="E21" s="30" t="s">
        <v>24</v>
      </c>
      <c r="F21" s="24" t="s">
        <v>118</v>
      </c>
      <c r="G21" s="26" t="s">
        <v>8</v>
      </c>
      <c r="H21" s="19">
        <v>89</v>
      </c>
      <c r="I21" s="8" t="str">
        <f t="shared" si="1"/>
        <v>Tốt</v>
      </c>
      <c r="J21" s="110"/>
      <c r="K21" s="107"/>
    </row>
    <row r="22" spans="1:11" ht="15.75">
      <c r="A22" s="33">
        <v>14</v>
      </c>
      <c r="B22" s="27">
        <v>4</v>
      </c>
      <c r="C22" s="28" t="s">
        <v>119</v>
      </c>
      <c r="D22" s="29" t="s">
        <v>120</v>
      </c>
      <c r="E22" s="30" t="s">
        <v>7</v>
      </c>
      <c r="F22" s="24" t="s">
        <v>121</v>
      </c>
      <c r="G22" s="26" t="s">
        <v>8</v>
      </c>
      <c r="H22" s="19">
        <v>89</v>
      </c>
      <c r="I22" s="8" t="str">
        <f t="shared" si="1"/>
        <v>Tốt</v>
      </c>
      <c r="J22" s="111"/>
      <c r="K22" s="108"/>
    </row>
    <row r="23" spans="1:11" ht="15.75">
      <c r="A23" s="33">
        <v>15</v>
      </c>
      <c r="B23" s="31">
        <v>1</v>
      </c>
      <c r="C23" s="28" t="s">
        <v>122</v>
      </c>
      <c r="D23" s="29" t="s">
        <v>123</v>
      </c>
      <c r="E23" s="30" t="s">
        <v>124</v>
      </c>
      <c r="F23" s="24" t="s">
        <v>125</v>
      </c>
      <c r="G23" s="26" t="s">
        <v>8</v>
      </c>
      <c r="H23" s="15">
        <v>91</v>
      </c>
      <c r="I23" s="8" t="str">
        <f>IF(H23&gt;=90,"Xuất sắc",IF(H23&gt;=80,"Tốt",IF(H23&gt;=70,"Khá",IF(H23&gt;=50,"Trung bình","Yếu"))))</f>
        <v>Xuất sắc</v>
      </c>
      <c r="J23" s="123" t="s">
        <v>347</v>
      </c>
      <c r="K23" s="106"/>
    </row>
    <row r="24" spans="1:11" ht="15.75">
      <c r="A24" s="33">
        <v>16</v>
      </c>
      <c r="B24" s="31">
        <v>2</v>
      </c>
      <c r="C24" s="28" t="s">
        <v>126</v>
      </c>
      <c r="D24" s="29" t="s">
        <v>127</v>
      </c>
      <c r="E24" s="30" t="s">
        <v>128</v>
      </c>
      <c r="F24" s="24" t="s">
        <v>129</v>
      </c>
      <c r="G24" s="26" t="s">
        <v>8</v>
      </c>
      <c r="H24" s="15">
        <v>84</v>
      </c>
      <c r="I24" s="8" t="str">
        <f t="shared" ref="I24:I56" si="2">IF(H24&gt;=90,"Xuất sắc",IF(H24&gt;=80,"Tốt",IF(H24&gt;=70,"Khá",IF(H24&gt;=50,"Trung bình","Yếu"))))</f>
        <v>Tốt</v>
      </c>
      <c r="J24" s="124"/>
      <c r="K24" s="107"/>
    </row>
    <row r="25" spans="1:11" ht="15.75">
      <c r="A25" s="33">
        <v>17</v>
      </c>
      <c r="B25" s="31">
        <v>3</v>
      </c>
      <c r="C25" s="28" t="s">
        <v>130</v>
      </c>
      <c r="D25" s="29" t="s">
        <v>52</v>
      </c>
      <c r="E25" s="30" t="s">
        <v>53</v>
      </c>
      <c r="F25" s="24" t="s">
        <v>131</v>
      </c>
      <c r="G25" s="26" t="s">
        <v>8</v>
      </c>
      <c r="H25" s="15">
        <v>93</v>
      </c>
      <c r="I25" s="8" t="str">
        <f t="shared" si="2"/>
        <v>Xuất sắc</v>
      </c>
      <c r="J25" s="124"/>
      <c r="K25" s="107"/>
    </row>
    <row r="26" spans="1:11" ht="15.75">
      <c r="A26" s="33">
        <v>18</v>
      </c>
      <c r="B26" s="31">
        <v>4</v>
      </c>
      <c r="C26" s="28" t="s">
        <v>132</v>
      </c>
      <c r="D26" s="29" t="s">
        <v>133</v>
      </c>
      <c r="E26" s="30" t="s">
        <v>134</v>
      </c>
      <c r="F26" s="24" t="s">
        <v>135</v>
      </c>
      <c r="G26" s="26" t="s">
        <v>8</v>
      </c>
      <c r="H26" s="15">
        <v>98</v>
      </c>
      <c r="I26" s="8" t="str">
        <f t="shared" si="2"/>
        <v>Xuất sắc</v>
      </c>
      <c r="J26" s="124"/>
      <c r="K26" s="107"/>
    </row>
    <row r="27" spans="1:11" ht="15.75">
      <c r="A27" s="33">
        <v>19</v>
      </c>
      <c r="B27" s="31">
        <v>5</v>
      </c>
      <c r="C27" s="28" t="s">
        <v>136</v>
      </c>
      <c r="D27" s="29" t="s">
        <v>137</v>
      </c>
      <c r="E27" s="30" t="s">
        <v>138</v>
      </c>
      <c r="F27" s="24" t="s">
        <v>139</v>
      </c>
      <c r="G27" s="26" t="s">
        <v>8</v>
      </c>
      <c r="H27" s="15">
        <v>87</v>
      </c>
      <c r="I27" s="8" t="str">
        <f t="shared" si="2"/>
        <v>Tốt</v>
      </c>
      <c r="J27" s="124"/>
      <c r="K27" s="107"/>
    </row>
    <row r="28" spans="1:11" ht="15.75">
      <c r="A28" s="33">
        <v>20</v>
      </c>
      <c r="B28" s="31">
        <v>6</v>
      </c>
      <c r="C28" s="28" t="s">
        <v>140</v>
      </c>
      <c r="D28" s="29" t="s">
        <v>141</v>
      </c>
      <c r="E28" s="30" t="s">
        <v>112</v>
      </c>
      <c r="F28" s="24" t="s">
        <v>142</v>
      </c>
      <c r="G28" s="26" t="s">
        <v>8</v>
      </c>
      <c r="H28" s="15">
        <v>100</v>
      </c>
      <c r="I28" s="8" t="str">
        <f t="shared" si="2"/>
        <v>Xuất sắc</v>
      </c>
      <c r="J28" s="124"/>
      <c r="K28" s="107"/>
    </row>
    <row r="29" spans="1:11" ht="15.75">
      <c r="A29" s="33">
        <v>21</v>
      </c>
      <c r="B29" s="31">
        <v>7</v>
      </c>
      <c r="C29" s="28" t="s">
        <v>143</v>
      </c>
      <c r="D29" s="29" t="s">
        <v>6</v>
      </c>
      <c r="E29" s="30" t="s">
        <v>59</v>
      </c>
      <c r="F29" s="24" t="s">
        <v>144</v>
      </c>
      <c r="G29" s="26" t="s">
        <v>8</v>
      </c>
      <c r="H29" s="15">
        <v>87</v>
      </c>
      <c r="I29" s="8" t="str">
        <f t="shared" si="2"/>
        <v>Tốt</v>
      </c>
      <c r="J29" s="124"/>
      <c r="K29" s="107"/>
    </row>
    <row r="30" spans="1:11" ht="15.75">
      <c r="A30" s="33">
        <v>22</v>
      </c>
      <c r="B30" s="31">
        <v>8</v>
      </c>
      <c r="C30" s="28" t="s">
        <v>145</v>
      </c>
      <c r="D30" s="29" t="s">
        <v>146</v>
      </c>
      <c r="E30" s="30" t="s">
        <v>147</v>
      </c>
      <c r="F30" s="24" t="s">
        <v>148</v>
      </c>
      <c r="G30" s="26" t="s">
        <v>8</v>
      </c>
      <c r="H30" s="15">
        <v>87</v>
      </c>
      <c r="I30" s="8" t="str">
        <f t="shared" si="2"/>
        <v>Tốt</v>
      </c>
      <c r="J30" s="124"/>
      <c r="K30" s="107"/>
    </row>
    <row r="31" spans="1:11" ht="15.75">
      <c r="A31" s="33">
        <v>23</v>
      </c>
      <c r="B31" s="31">
        <v>9</v>
      </c>
      <c r="C31" s="28" t="s">
        <v>149</v>
      </c>
      <c r="D31" s="29" t="s">
        <v>150</v>
      </c>
      <c r="E31" s="30" t="s">
        <v>151</v>
      </c>
      <c r="F31" s="24" t="s">
        <v>152</v>
      </c>
      <c r="G31" s="26" t="s">
        <v>8</v>
      </c>
      <c r="H31" s="15">
        <v>88</v>
      </c>
      <c r="I31" s="8" t="str">
        <f t="shared" si="2"/>
        <v>Tốt</v>
      </c>
      <c r="J31" s="124"/>
      <c r="K31" s="107"/>
    </row>
    <row r="32" spans="1:11" ht="15.75">
      <c r="A32" s="33">
        <v>24</v>
      </c>
      <c r="B32" s="31">
        <v>10</v>
      </c>
      <c r="C32" s="28" t="s">
        <v>153</v>
      </c>
      <c r="D32" s="29" t="s">
        <v>154</v>
      </c>
      <c r="E32" s="30" t="s">
        <v>155</v>
      </c>
      <c r="F32" s="24" t="s">
        <v>156</v>
      </c>
      <c r="G32" s="26" t="s">
        <v>8</v>
      </c>
      <c r="H32" s="15">
        <v>95</v>
      </c>
      <c r="I32" s="8" t="str">
        <f t="shared" si="2"/>
        <v>Xuất sắc</v>
      </c>
      <c r="J32" s="124"/>
      <c r="K32" s="107"/>
    </row>
    <row r="33" spans="1:11" ht="15.75">
      <c r="A33" s="33">
        <v>25</v>
      </c>
      <c r="B33" s="31">
        <v>11</v>
      </c>
      <c r="C33" s="28" t="s">
        <v>157</v>
      </c>
      <c r="D33" s="29" t="s">
        <v>62</v>
      </c>
      <c r="E33" s="30" t="s">
        <v>21</v>
      </c>
      <c r="F33" s="24" t="s">
        <v>158</v>
      </c>
      <c r="G33" s="26" t="s">
        <v>8</v>
      </c>
      <c r="H33" s="15">
        <v>87</v>
      </c>
      <c r="I33" s="8" t="str">
        <f t="shared" si="2"/>
        <v>Tốt</v>
      </c>
      <c r="J33" s="124"/>
      <c r="K33" s="107"/>
    </row>
    <row r="34" spans="1:11" ht="15.75">
      <c r="A34" s="33">
        <v>26</v>
      </c>
      <c r="B34" s="31">
        <v>12</v>
      </c>
      <c r="C34" s="28" t="s">
        <v>159</v>
      </c>
      <c r="D34" s="29" t="s">
        <v>160</v>
      </c>
      <c r="E34" s="30" t="s">
        <v>33</v>
      </c>
      <c r="F34" s="24" t="s">
        <v>161</v>
      </c>
      <c r="G34" s="26" t="s">
        <v>8</v>
      </c>
      <c r="H34" s="15">
        <v>87</v>
      </c>
      <c r="I34" s="8" t="str">
        <f t="shared" si="2"/>
        <v>Tốt</v>
      </c>
      <c r="J34" s="124"/>
      <c r="K34" s="107"/>
    </row>
    <row r="35" spans="1:11" ht="15.75">
      <c r="A35" s="33">
        <v>27</v>
      </c>
      <c r="B35" s="31">
        <v>13</v>
      </c>
      <c r="C35" s="28" t="s">
        <v>162</v>
      </c>
      <c r="D35" s="29" t="s">
        <v>163</v>
      </c>
      <c r="E35" s="30" t="s">
        <v>44</v>
      </c>
      <c r="F35" s="24" t="s">
        <v>164</v>
      </c>
      <c r="G35" s="26" t="s">
        <v>8</v>
      </c>
      <c r="H35" s="15">
        <v>87</v>
      </c>
      <c r="I35" s="8" t="str">
        <f t="shared" si="2"/>
        <v>Tốt</v>
      </c>
      <c r="J35" s="124"/>
      <c r="K35" s="107"/>
    </row>
    <row r="36" spans="1:11" ht="15.75">
      <c r="A36" s="33">
        <v>28</v>
      </c>
      <c r="B36" s="31">
        <v>14</v>
      </c>
      <c r="C36" s="28" t="s">
        <v>165</v>
      </c>
      <c r="D36" s="29" t="s">
        <v>166</v>
      </c>
      <c r="E36" s="30" t="s">
        <v>36</v>
      </c>
      <c r="F36" s="24" t="s">
        <v>30</v>
      </c>
      <c r="G36" s="26" t="s">
        <v>8</v>
      </c>
      <c r="H36" s="15">
        <v>91</v>
      </c>
      <c r="I36" s="8" t="str">
        <f t="shared" si="2"/>
        <v>Xuất sắc</v>
      </c>
      <c r="J36" s="124"/>
      <c r="K36" s="107"/>
    </row>
    <row r="37" spans="1:11" ht="15.75">
      <c r="A37" s="33">
        <v>29</v>
      </c>
      <c r="B37" s="31">
        <v>15</v>
      </c>
      <c r="C37" s="28" t="s">
        <v>167</v>
      </c>
      <c r="D37" s="29" t="s">
        <v>133</v>
      </c>
      <c r="E37" s="30" t="s">
        <v>168</v>
      </c>
      <c r="F37" s="24" t="s">
        <v>169</v>
      </c>
      <c r="G37" s="26" t="s">
        <v>8</v>
      </c>
      <c r="H37" s="15">
        <v>91</v>
      </c>
      <c r="I37" s="8" t="str">
        <f t="shared" si="2"/>
        <v>Xuất sắc</v>
      </c>
      <c r="J37" s="124"/>
      <c r="K37" s="107"/>
    </row>
    <row r="38" spans="1:11" ht="15.75">
      <c r="A38" s="33">
        <v>30</v>
      </c>
      <c r="B38" s="31">
        <v>16</v>
      </c>
      <c r="C38" s="28" t="s">
        <v>170</v>
      </c>
      <c r="D38" s="29" t="s">
        <v>171</v>
      </c>
      <c r="E38" s="30" t="s">
        <v>55</v>
      </c>
      <c r="F38" s="24" t="s">
        <v>172</v>
      </c>
      <c r="G38" s="26" t="s">
        <v>8</v>
      </c>
      <c r="H38" s="15">
        <v>92</v>
      </c>
      <c r="I38" s="8" t="str">
        <f t="shared" si="2"/>
        <v>Xuất sắc</v>
      </c>
      <c r="J38" s="124"/>
      <c r="K38" s="107"/>
    </row>
    <row r="39" spans="1:11" ht="15.75">
      <c r="A39" s="33">
        <v>31</v>
      </c>
      <c r="B39" s="31">
        <v>17</v>
      </c>
      <c r="C39" s="28" t="s">
        <v>173</v>
      </c>
      <c r="D39" s="29" t="s">
        <v>174</v>
      </c>
      <c r="E39" s="30" t="s">
        <v>175</v>
      </c>
      <c r="F39" s="24" t="s">
        <v>176</v>
      </c>
      <c r="G39" s="26" t="s">
        <v>8</v>
      </c>
      <c r="H39" s="15">
        <v>87</v>
      </c>
      <c r="I39" s="8" t="str">
        <f t="shared" si="2"/>
        <v>Tốt</v>
      </c>
      <c r="J39" s="124"/>
      <c r="K39" s="107"/>
    </row>
    <row r="40" spans="1:11" ht="15.75" customHeight="1">
      <c r="A40" s="33">
        <v>32</v>
      </c>
      <c r="B40" s="31">
        <v>18</v>
      </c>
      <c r="C40" s="28" t="s">
        <v>177</v>
      </c>
      <c r="D40" s="29" t="s">
        <v>178</v>
      </c>
      <c r="E40" s="30" t="s">
        <v>179</v>
      </c>
      <c r="F40" s="24" t="s">
        <v>180</v>
      </c>
      <c r="G40" s="26" t="s">
        <v>8</v>
      </c>
      <c r="H40" s="15">
        <v>93</v>
      </c>
      <c r="I40" s="8" t="str">
        <f t="shared" si="2"/>
        <v>Xuất sắc</v>
      </c>
      <c r="J40" s="124"/>
      <c r="K40" s="107"/>
    </row>
    <row r="41" spans="1:11" ht="15.75">
      <c r="A41" s="33">
        <v>33</v>
      </c>
      <c r="B41" s="31">
        <v>19</v>
      </c>
      <c r="C41" s="28" t="s">
        <v>181</v>
      </c>
      <c r="D41" s="29" t="s">
        <v>182</v>
      </c>
      <c r="E41" s="30" t="s">
        <v>32</v>
      </c>
      <c r="F41" s="24" t="s">
        <v>183</v>
      </c>
      <c r="G41" s="26" t="s">
        <v>8</v>
      </c>
      <c r="H41" s="15">
        <v>87</v>
      </c>
      <c r="I41" s="8" t="str">
        <f t="shared" si="2"/>
        <v>Tốt</v>
      </c>
      <c r="J41" s="124"/>
      <c r="K41" s="107"/>
    </row>
    <row r="42" spans="1:11" ht="15.75">
      <c r="A42" s="33">
        <v>34</v>
      </c>
      <c r="B42" s="31">
        <v>20</v>
      </c>
      <c r="C42" s="28" t="s">
        <v>184</v>
      </c>
      <c r="D42" s="29" t="s">
        <v>42</v>
      </c>
      <c r="E42" s="30" t="s">
        <v>185</v>
      </c>
      <c r="F42" s="24" t="s">
        <v>186</v>
      </c>
      <c r="G42" s="26" t="s">
        <v>8</v>
      </c>
      <c r="H42" s="15">
        <v>91</v>
      </c>
      <c r="I42" s="8" t="str">
        <f t="shared" si="2"/>
        <v>Xuất sắc</v>
      </c>
      <c r="J42" s="124"/>
      <c r="K42" s="107"/>
    </row>
    <row r="43" spans="1:11" ht="15.75">
      <c r="A43" s="33">
        <v>35</v>
      </c>
      <c r="B43" s="31">
        <v>21</v>
      </c>
      <c r="C43" s="28" t="s">
        <v>187</v>
      </c>
      <c r="D43" s="29" t="s">
        <v>41</v>
      </c>
      <c r="E43" s="30" t="s">
        <v>188</v>
      </c>
      <c r="F43" s="24" t="s">
        <v>105</v>
      </c>
      <c r="G43" s="26" t="s">
        <v>8</v>
      </c>
      <c r="H43" s="15">
        <v>83</v>
      </c>
      <c r="I43" s="8" t="str">
        <f t="shared" si="2"/>
        <v>Tốt</v>
      </c>
      <c r="J43" s="124"/>
      <c r="K43" s="107"/>
    </row>
    <row r="44" spans="1:11" ht="15.75">
      <c r="A44" s="33">
        <v>36</v>
      </c>
      <c r="B44" s="31">
        <v>22</v>
      </c>
      <c r="C44" s="28" t="s">
        <v>189</v>
      </c>
      <c r="D44" s="29" t="s">
        <v>190</v>
      </c>
      <c r="E44" s="30" t="s">
        <v>191</v>
      </c>
      <c r="F44" s="24" t="s">
        <v>192</v>
      </c>
      <c r="G44" s="26" t="s">
        <v>8</v>
      </c>
      <c r="H44" s="15">
        <v>98</v>
      </c>
      <c r="I44" s="8" t="str">
        <f t="shared" si="2"/>
        <v>Xuất sắc</v>
      </c>
      <c r="J44" s="124"/>
      <c r="K44" s="107"/>
    </row>
    <row r="45" spans="1:11" ht="15.75">
      <c r="A45" s="33">
        <v>37</v>
      </c>
      <c r="B45" s="31">
        <v>23</v>
      </c>
      <c r="C45" s="28" t="s">
        <v>193</v>
      </c>
      <c r="D45" s="29" t="s">
        <v>194</v>
      </c>
      <c r="E45" s="30" t="s">
        <v>34</v>
      </c>
      <c r="F45" s="24" t="s">
        <v>195</v>
      </c>
      <c r="G45" s="26" t="s">
        <v>8</v>
      </c>
      <c r="H45" s="15">
        <v>88</v>
      </c>
      <c r="I45" s="8" t="str">
        <f t="shared" si="2"/>
        <v>Tốt</v>
      </c>
      <c r="J45" s="124"/>
      <c r="K45" s="107"/>
    </row>
    <row r="46" spans="1:11" ht="15.75">
      <c r="A46" s="33">
        <v>38</v>
      </c>
      <c r="B46" s="31">
        <v>24</v>
      </c>
      <c r="C46" s="28" t="s">
        <v>196</v>
      </c>
      <c r="D46" s="29" t="s">
        <v>197</v>
      </c>
      <c r="E46" s="30" t="s">
        <v>46</v>
      </c>
      <c r="F46" s="24" t="s">
        <v>198</v>
      </c>
      <c r="G46" s="26" t="s">
        <v>8</v>
      </c>
      <c r="H46" s="15">
        <v>0</v>
      </c>
      <c r="I46" s="8" t="str">
        <f t="shared" si="2"/>
        <v>Yếu</v>
      </c>
      <c r="J46" s="124"/>
      <c r="K46" s="107"/>
    </row>
    <row r="47" spans="1:11" ht="15.75">
      <c r="A47" s="33">
        <v>39</v>
      </c>
      <c r="B47" s="31">
        <v>25</v>
      </c>
      <c r="C47" s="28" t="s">
        <v>199</v>
      </c>
      <c r="D47" s="29" t="s">
        <v>28</v>
      </c>
      <c r="E47" s="30" t="s">
        <v>46</v>
      </c>
      <c r="F47" s="24" t="s">
        <v>200</v>
      </c>
      <c r="G47" s="26" t="s">
        <v>8</v>
      </c>
      <c r="H47" s="15">
        <v>87</v>
      </c>
      <c r="I47" s="8" t="str">
        <f t="shared" si="2"/>
        <v>Tốt</v>
      </c>
      <c r="J47" s="124"/>
      <c r="K47" s="107"/>
    </row>
    <row r="48" spans="1:11" ht="15.75">
      <c r="A48" s="33">
        <v>40</v>
      </c>
      <c r="B48" s="31">
        <v>26</v>
      </c>
      <c r="C48" s="28" t="s">
        <v>201</v>
      </c>
      <c r="D48" s="29" t="s">
        <v>202</v>
      </c>
      <c r="E48" s="30" t="s">
        <v>203</v>
      </c>
      <c r="F48" s="24" t="s">
        <v>204</v>
      </c>
      <c r="G48" s="26" t="s">
        <v>8</v>
      </c>
      <c r="H48" s="15">
        <v>93</v>
      </c>
      <c r="I48" s="8" t="str">
        <f t="shared" si="2"/>
        <v>Xuất sắc</v>
      </c>
      <c r="J48" s="124"/>
      <c r="K48" s="107"/>
    </row>
    <row r="49" spans="1:11" ht="15.75">
      <c r="A49" s="33">
        <v>41</v>
      </c>
      <c r="B49" s="31">
        <v>27</v>
      </c>
      <c r="C49" s="28" t="s">
        <v>205</v>
      </c>
      <c r="D49" s="29" t="s">
        <v>206</v>
      </c>
      <c r="E49" s="30" t="s">
        <v>27</v>
      </c>
      <c r="F49" s="24" t="s">
        <v>172</v>
      </c>
      <c r="G49" s="26" t="s">
        <v>8</v>
      </c>
      <c r="H49" s="15">
        <v>87</v>
      </c>
      <c r="I49" s="8" t="str">
        <f t="shared" si="2"/>
        <v>Tốt</v>
      </c>
      <c r="J49" s="124"/>
      <c r="K49" s="107"/>
    </row>
    <row r="50" spans="1:11" ht="15.75">
      <c r="A50" s="33">
        <v>42</v>
      </c>
      <c r="B50" s="31">
        <v>28</v>
      </c>
      <c r="C50" s="28" t="s">
        <v>207</v>
      </c>
      <c r="D50" s="29" t="s">
        <v>26</v>
      </c>
      <c r="E50" s="30" t="s">
        <v>27</v>
      </c>
      <c r="F50" s="24" t="s">
        <v>208</v>
      </c>
      <c r="G50" s="26" t="s">
        <v>8</v>
      </c>
      <c r="H50" s="15">
        <v>92</v>
      </c>
      <c r="I50" s="8" t="str">
        <f t="shared" si="2"/>
        <v>Xuất sắc</v>
      </c>
      <c r="J50" s="124"/>
      <c r="K50" s="107"/>
    </row>
    <row r="51" spans="1:11" ht="15.75">
      <c r="A51" s="33">
        <v>43</v>
      </c>
      <c r="B51" s="31">
        <v>29</v>
      </c>
      <c r="C51" s="28" t="s">
        <v>209</v>
      </c>
      <c r="D51" s="29" t="s">
        <v>210</v>
      </c>
      <c r="E51" s="30" t="s">
        <v>47</v>
      </c>
      <c r="F51" s="24" t="s">
        <v>211</v>
      </c>
      <c r="G51" s="26" t="s">
        <v>8</v>
      </c>
      <c r="H51" s="15">
        <v>88</v>
      </c>
      <c r="I51" s="8" t="str">
        <f t="shared" si="2"/>
        <v>Tốt</v>
      </c>
      <c r="J51" s="124"/>
      <c r="K51" s="107"/>
    </row>
    <row r="52" spans="1:11" ht="15.75">
      <c r="A52" s="33">
        <v>44</v>
      </c>
      <c r="B52" s="31">
        <v>30</v>
      </c>
      <c r="C52" s="28" t="s">
        <v>212</v>
      </c>
      <c r="D52" s="29" t="s">
        <v>57</v>
      </c>
      <c r="E52" s="30" t="s">
        <v>48</v>
      </c>
      <c r="F52" s="24" t="s">
        <v>213</v>
      </c>
      <c r="G52" s="26" t="s">
        <v>8</v>
      </c>
      <c r="H52" s="15">
        <v>88</v>
      </c>
      <c r="I52" s="8" t="str">
        <f t="shared" si="2"/>
        <v>Tốt</v>
      </c>
      <c r="J52" s="124"/>
      <c r="K52" s="107"/>
    </row>
    <row r="53" spans="1:11" ht="15.75">
      <c r="A53" s="33">
        <v>45</v>
      </c>
      <c r="B53" s="31">
        <v>31</v>
      </c>
      <c r="C53" s="28" t="s">
        <v>214</v>
      </c>
      <c r="D53" s="29" t="s">
        <v>215</v>
      </c>
      <c r="E53" s="30" t="s">
        <v>29</v>
      </c>
      <c r="F53" s="24" t="s">
        <v>45</v>
      </c>
      <c r="G53" s="26" t="s">
        <v>8</v>
      </c>
      <c r="H53" s="15">
        <v>56</v>
      </c>
      <c r="I53" s="8" t="str">
        <f t="shared" si="2"/>
        <v>Trung bình</v>
      </c>
      <c r="J53" s="124"/>
      <c r="K53" s="107"/>
    </row>
    <row r="54" spans="1:11" ht="15.75">
      <c r="A54" s="33">
        <v>46</v>
      </c>
      <c r="B54" s="31">
        <v>32</v>
      </c>
      <c r="C54" s="28" t="s">
        <v>216</v>
      </c>
      <c r="D54" s="29" t="s">
        <v>217</v>
      </c>
      <c r="E54" s="30" t="s">
        <v>20</v>
      </c>
      <c r="F54" s="24" t="s">
        <v>213</v>
      </c>
      <c r="G54" s="26" t="s">
        <v>8</v>
      </c>
      <c r="H54" s="15">
        <v>92</v>
      </c>
      <c r="I54" s="8" t="str">
        <f t="shared" si="2"/>
        <v>Xuất sắc</v>
      </c>
      <c r="J54" s="124"/>
      <c r="K54" s="107"/>
    </row>
    <row r="55" spans="1:11" ht="15.75">
      <c r="A55" s="33">
        <v>47</v>
      </c>
      <c r="B55" s="31">
        <v>33</v>
      </c>
      <c r="C55" s="28" t="s">
        <v>218</v>
      </c>
      <c r="D55" s="29" t="s">
        <v>58</v>
      </c>
      <c r="E55" s="30" t="s">
        <v>34</v>
      </c>
      <c r="F55" s="24" t="s">
        <v>219</v>
      </c>
      <c r="G55" s="26" t="s">
        <v>8</v>
      </c>
      <c r="H55" s="15">
        <v>0</v>
      </c>
      <c r="I55" s="8" t="str">
        <f t="shared" si="2"/>
        <v>Yếu</v>
      </c>
      <c r="J55" s="124"/>
      <c r="K55" s="107"/>
    </row>
    <row r="56" spans="1:11" ht="15.75">
      <c r="A56" s="33">
        <v>48</v>
      </c>
      <c r="B56" s="31">
        <v>34</v>
      </c>
      <c r="C56" s="28" t="s">
        <v>220</v>
      </c>
      <c r="D56" s="29" t="s">
        <v>221</v>
      </c>
      <c r="E56" s="30" t="s">
        <v>23</v>
      </c>
      <c r="F56" s="24" t="s">
        <v>222</v>
      </c>
      <c r="G56" s="26" t="s">
        <v>8</v>
      </c>
      <c r="H56" s="15">
        <v>87</v>
      </c>
      <c r="I56" s="8" t="str">
        <f t="shared" si="2"/>
        <v>Tốt</v>
      </c>
      <c r="J56" s="125"/>
      <c r="K56" s="108"/>
    </row>
    <row r="57" spans="1:11" ht="15.75">
      <c r="A57" s="33">
        <v>49</v>
      </c>
      <c r="B57" s="32">
        <v>1</v>
      </c>
      <c r="C57" s="22" t="s">
        <v>223</v>
      </c>
      <c r="D57" s="29" t="s">
        <v>224</v>
      </c>
      <c r="E57" s="30" t="s">
        <v>54</v>
      </c>
      <c r="F57" s="24" t="s">
        <v>225</v>
      </c>
      <c r="G57" s="26" t="s">
        <v>9</v>
      </c>
      <c r="H57" s="15">
        <v>87</v>
      </c>
      <c r="I57" s="8" t="str">
        <f>IF(H57&gt;=90,"Xuất sắc",IF(H57&gt;=80,"Tốt",IF(H57&gt;=70,"Khá",IF(H57&gt;=50,"Trung bình","Yếu"))))</f>
        <v>Tốt</v>
      </c>
      <c r="J57" s="123" t="s">
        <v>348</v>
      </c>
      <c r="K57" s="106"/>
    </row>
    <row r="58" spans="1:11" ht="15.75">
      <c r="A58" s="33">
        <v>50</v>
      </c>
      <c r="B58" s="32">
        <v>2</v>
      </c>
      <c r="C58" s="22" t="s">
        <v>226</v>
      </c>
      <c r="D58" s="29" t="s">
        <v>227</v>
      </c>
      <c r="E58" s="30" t="s">
        <v>61</v>
      </c>
      <c r="F58" s="24" t="s">
        <v>228</v>
      </c>
      <c r="G58" s="26" t="s">
        <v>8</v>
      </c>
      <c r="H58" s="15">
        <v>96</v>
      </c>
      <c r="I58" s="8" t="str">
        <f t="shared" ref="I58:I79" si="3">IF(H58&gt;=90,"Xuất sắc",IF(H58&gt;=80,"Tốt",IF(H58&gt;=70,"Khá",IF(H58&gt;=50,"Trung bình","Yếu"))))</f>
        <v>Xuất sắc</v>
      </c>
      <c r="J58" s="126"/>
      <c r="K58" s="107"/>
    </row>
    <row r="59" spans="1:11" ht="15.75">
      <c r="A59" s="33">
        <v>51</v>
      </c>
      <c r="B59" s="32">
        <v>3</v>
      </c>
      <c r="C59" s="22" t="s">
        <v>229</v>
      </c>
      <c r="D59" s="29" t="s">
        <v>230</v>
      </c>
      <c r="E59" s="30" t="s">
        <v>37</v>
      </c>
      <c r="F59" s="24" t="s">
        <v>231</v>
      </c>
      <c r="G59" s="26" t="s">
        <v>8</v>
      </c>
      <c r="H59" s="15">
        <v>88</v>
      </c>
      <c r="I59" s="8" t="str">
        <f t="shared" si="3"/>
        <v>Tốt</v>
      </c>
      <c r="J59" s="126"/>
      <c r="K59" s="107"/>
    </row>
    <row r="60" spans="1:11" ht="15.75">
      <c r="A60" s="33">
        <v>52</v>
      </c>
      <c r="B60" s="32">
        <v>4</v>
      </c>
      <c r="C60" s="22" t="s">
        <v>232</v>
      </c>
      <c r="D60" s="29" t="s">
        <v>233</v>
      </c>
      <c r="E60" s="30" t="s">
        <v>234</v>
      </c>
      <c r="F60" s="24" t="s">
        <v>235</v>
      </c>
      <c r="G60" s="26" t="s">
        <v>8</v>
      </c>
      <c r="H60" s="15">
        <v>96</v>
      </c>
      <c r="I60" s="8" t="str">
        <f t="shared" si="3"/>
        <v>Xuất sắc</v>
      </c>
      <c r="J60" s="126"/>
      <c r="K60" s="107"/>
    </row>
    <row r="61" spans="1:11" ht="15.75">
      <c r="A61" s="33">
        <v>53</v>
      </c>
      <c r="B61" s="32">
        <v>5</v>
      </c>
      <c r="C61" s="22" t="s">
        <v>236</v>
      </c>
      <c r="D61" s="29" t="s">
        <v>28</v>
      </c>
      <c r="E61" s="30" t="s">
        <v>39</v>
      </c>
      <c r="F61" s="24" t="s">
        <v>237</v>
      </c>
      <c r="G61" s="26" t="s">
        <v>8</v>
      </c>
      <c r="H61" s="15">
        <v>88</v>
      </c>
      <c r="I61" s="8" t="str">
        <f t="shared" si="3"/>
        <v>Tốt</v>
      </c>
      <c r="J61" s="126"/>
      <c r="K61" s="107"/>
    </row>
    <row r="62" spans="1:11" ht="15.75">
      <c r="A62" s="33">
        <v>54</v>
      </c>
      <c r="B62" s="32">
        <v>6</v>
      </c>
      <c r="C62" s="22" t="s">
        <v>238</v>
      </c>
      <c r="D62" s="29" t="s">
        <v>239</v>
      </c>
      <c r="E62" s="30" t="s">
        <v>40</v>
      </c>
      <c r="F62" s="24" t="s">
        <v>240</v>
      </c>
      <c r="G62" s="26" t="s">
        <v>8</v>
      </c>
      <c r="H62" s="15">
        <v>88</v>
      </c>
      <c r="I62" s="8" t="str">
        <f t="shared" si="3"/>
        <v>Tốt</v>
      </c>
      <c r="J62" s="126"/>
      <c r="K62" s="107"/>
    </row>
    <row r="63" spans="1:11" ht="15.75">
      <c r="A63" s="33">
        <v>55</v>
      </c>
      <c r="B63" s="32">
        <v>7</v>
      </c>
      <c r="C63" s="22" t="s">
        <v>241</v>
      </c>
      <c r="D63" s="29" t="s">
        <v>242</v>
      </c>
      <c r="E63" s="30" t="s">
        <v>40</v>
      </c>
      <c r="F63" s="24" t="s">
        <v>243</v>
      </c>
      <c r="G63" s="26" t="s">
        <v>8</v>
      </c>
      <c r="H63" s="15">
        <v>96</v>
      </c>
      <c r="I63" s="8" t="str">
        <f t="shared" si="3"/>
        <v>Xuất sắc</v>
      </c>
      <c r="J63" s="126"/>
      <c r="K63" s="107"/>
    </row>
    <row r="64" spans="1:11" ht="15.75">
      <c r="A64" s="33">
        <v>56</v>
      </c>
      <c r="B64" s="32">
        <v>8</v>
      </c>
      <c r="C64" s="22" t="s">
        <v>244</v>
      </c>
      <c r="D64" s="29" t="s">
        <v>245</v>
      </c>
      <c r="E64" s="30" t="s">
        <v>22</v>
      </c>
      <c r="F64" s="24" t="s">
        <v>246</v>
      </c>
      <c r="G64" s="26" t="s">
        <v>9</v>
      </c>
      <c r="H64" s="15">
        <v>87</v>
      </c>
      <c r="I64" s="8" t="str">
        <f t="shared" si="3"/>
        <v>Tốt</v>
      </c>
      <c r="J64" s="126"/>
      <c r="K64" s="107"/>
    </row>
    <row r="65" spans="1:11" ht="15.75">
      <c r="A65" s="33">
        <v>57</v>
      </c>
      <c r="B65" s="32">
        <v>9</v>
      </c>
      <c r="C65" s="22" t="s">
        <v>247</v>
      </c>
      <c r="D65" s="29" t="s">
        <v>248</v>
      </c>
      <c r="E65" s="30" t="s">
        <v>63</v>
      </c>
      <c r="F65" s="24" t="s">
        <v>249</v>
      </c>
      <c r="G65" s="26" t="s">
        <v>9</v>
      </c>
      <c r="H65" s="15">
        <v>87</v>
      </c>
      <c r="I65" s="8" t="str">
        <f t="shared" si="3"/>
        <v>Tốt</v>
      </c>
      <c r="J65" s="126"/>
      <c r="K65" s="107"/>
    </row>
    <row r="66" spans="1:11" ht="15.75">
      <c r="A66" s="33">
        <v>58</v>
      </c>
      <c r="B66" s="32">
        <v>10</v>
      </c>
      <c r="C66" s="22" t="s">
        <v>250</v>
      </c>
      <c r="D66" s="29" t="s">
        <v>251</v>
      </c>
      <c r="E66" s="30" t="s">
        <v>252</v>
      </c>
      <c r="F66" s="24" t="s">
        <v>253</v>
      </c>
      <c r="G66" s="26" t="s">
        <v>8</v>
      </c>
      <c r="H66" s="15">
        <v>98</v>
      </c>
      <c r="I66" s="8" t="str">
        <f t="shared" si="3"/>
        <v>Xuất sắc</v>
      </c>
      <c r="J66" s="126"/>
      <c r="K66" s="107"/>
    </row>
    <row r="67" spans="1:11" ht="15.75">
      <c r="A67" s="33">
        <v>59</v>
      </c>
      <c r="B67" s="32">
        <v>11</v>
      </c>
      <c r="C67" s="22" t="s">
        <v>254</v>
      </c>
      <c r="D67" s="29" t="s">
        <v>255</v>
      </c>
      <c r="E67" s="30" t="s">
        <v>256</v>
      </c>
      <c r="F67" s="24" t="s">
        <v>257</v>
      </c>
      <c r="G67" s="26" t="s">
        <v>9</v>
      </c>
      <c r="H67" s="15">
        <v>94</v>
      </c>
      <c r="I67" s="8" t="str">
        <f t="shared" si="3"/>
        <v>Xuất sắc</v>
      </c>
      <c r="J67" s="126"/>
      <c r="K67" s="107"/>
    </row>
    <row r="68" spans="1:11" ht="15.75">
      <c r="A68" s="33">
        <v>60</v>
      </c>
      <c r="B68" s="32">
        <v>12</v>
      </c>
      <c r="C68" s="22" t="s">
        <v>258</v>
      </c>
      <c r="D68" s="29" t="s">
        <v>259</v>
      </c>
      <c r="E68" s="30" t="s">
        <v>24</v>
      </c>
      <c r="F68" s="24" t="s">
        <v>260</v>
      </c>
      <c r="G68" s="26" t="s">
        <v>8</v>
      </c>
      <c r="H68" s="15">
        <v>92</v>
      </c>
      <c r="I68" s="8" t="str">
        <f t="shared" si="3"/>
        <v>Xuất sắc</v>
      </c>
      <c r="J68" s="126"/>
      <c r="K68" s="107"/>
    </row>
    <row r="69" spans="1:11" ht="15.75">
      <c r="A69" s="33">
        <v>61</v>
      </c>
      <c r="B69" s="32">
        <v>13</v>
      </c>
      <c r="C69" s="22" t="s">
        <v>261</v>
      </c>
      <c r="D69" s="29" t="s">
        <v>38</v>
      </c>
      <c r="E69" s="30" t="s">
        <v>24</v>
      </c>
      <c r="F69" s="24" t="s">
        <v>262</v>
      </c>
      <c r="G69" s="26" t="s">
        <v>8</v>
      </c>
      <c r="H69" s="15">
        <v>90</v>
      </c>
      <c r="I69" s="8" t="str">
        <f t="shared" si="3"/>
        <v>Xuất sắc</v>
      </c>
      <c r="J69" s="126"/>
      <c r="K69" s="107"/>
    </row>
    <row r="70" spans="1:11" ht="15.75">
      <c r="A70" s="33">
        <v>62</v>
      </c>
      <c r="B70" s="32">
        <v>14</v>
      </c>
      <c r="C70" s="22" t="s">
        <v>263</v>
      </c>
      <c r="D70" s="29" t="s">
        <v>264</v>
      </c>
      <c r="E70" s="30" t="s">
        <v>175</v>
      </c>
      <c r="F70" s="24" t="s">
        <v>265</v>
      </c>
      <c r="G70" s="26" t="s">
        <v>8</v>
      </c>
      <c r="H70" s="15">
        <v>90</v>
      </c>
      <c r="I70" s="8" t="str">
        <f t="shared" si="3"/>
        <v>Xuất sắc</v>
      </c>
      <c r="J70" s="126"/>
      <c r="K70" s="107"/>
    </row>
    <row r="71" spans="1:11" ht="15.75">
      <c r="A71" s="33">
        <v>63</v>
      </c>
      <c r="B71" s="32">
        <v>15</v>
      </c>
      <c r="C71" s="22" t="s">
        <v>266</v>
      </c>
      <c r="D71" s="29" t="s">
        <v>267</v>
      </c>
      <c r="E71" s="30" t="s">
        <v>32</v>
      </c>
      <c r="F71" s="24" t="s">
        <v>17</v>
      </c>
      <c r="G71" s="26" t="s">
        <v>8</v>
      </c>
      <c r="H71" s="15">
        <v>87</v>
      </c>
      <c r="I71" s="8" t="str">
        <f t="shared" si="3"/>
        <v>Tốt</v>
      </c>
      <c r="J71" s="126"/>
      <c r="K71" s="107"/>
    </row>
    <row r="72" spans="1:11" ht="15.75">
      <c r="A72" s="33">
        <v>64</v>
      </c>
      <c r="B72" s="32">
        <v>16</v>
      </c>
      <c r="C72" s="22" t="s">
        <v>268</v>
      </c>
      <c r="D72" s="29" t="s">
        <v>269</v>
      </c>
      <c r="E72" s="30" t="s">
        <v>25</v>
      </c>
      <c r="F72" s="24" t="s">
        <v>204</v>
      </c>
      <c r="G72" s="26" t="s">
        <v>8</v>
      </c>
      <c r="H72" s="15">
        <v>88</v>
      </c>
      <c r="I72" s="8" t="str">
        <f t="shared" si="3"/>
        <v>Tốt</v>
      </c>
      <c r="J72" s="126"/>
      <c r="K72" s="107"/>
    </row>
    <row r="73" spans="1:11" ht="15.75">
      <c r="A73" s="33">
        <v>65</v>
      </c>
      <c r="B73" s="32">
        <v>17</v>
      </c>
      <c r="C73" s="22" t="s">
        <v>270</v>
      </c>
      <c r="D73" s="29" t="s">
        <v>271</v>
      </c>
      <c r="E73" s="30" t="s">
        <v>272</v>
      </c>
      <c r="F73" s="24" t="s">
        <v>273</v>
      </c>
      <c r="G73" s="26" t="s">
        <v>8</v>
      </c>
      <c r="H73" s="15">
        <v>88</v>
      </c>
      <c r="I73" s="8" t="str">
        <f t="shared" si="3"/>
        <v>Tốt</v>
      </c>
      <c r="J73" s="126"/>
      <c r="K73" s="107"/>
    </row>
    <row r="74" spans="1:11" ht="15.75">
      <c r="A74" s="33">
        <v>66</v>
      </c>
      <c r="B74" s="32">
        <v>18</v>
      </c>
      <c r="C74" s="22" t="s">
        <v>274</v>
      </c>
      <c r="D74" s="29" t="s">
        <v>275</v>
      </c>
      <c r="E74" s="30" t="s">
        <v>46</v>
      </c>
      <c r="F74" s="24" t="s">
        <v>276</v>
      </c>
      <c r="G74" s="26" t="s">
        <v>8</v>
      </c>
      <c r="H74" s="15">
        <v>94</v>
      </c>
      <c r="I74" s="8" t="str">
        <f t="shared" si="3"/>
        <v>Xuất sắc</v>
      </c>
      <c r="J74" s="126"/>
      <c r="K74" s="107"/>
    </row>
    <row r="75" spans="1:11" ht="15.75">
      <c r="A75" s="33">
        <v>67</v>
      </c>
      <c r="B75" s="32">
        <v>19</v>
      </c>
      <c r="C75" s="22" t="s">
        <v>277</v>
      </c>
      <c r="D75" s="29" t="s">
        <v>278</v>
      </c>
      <c r="E75" s="30" t="s">
        <v>11</v>
      </c>
      <c r="F75" s="24" t="s">
        <v>279</v>
      </c>
      <c r="G75" s="26" t="s">
        <v>9</v>
      </c>
      <c r="H75" s="15">
        <v>98</v>
      </c>
      <c r="I75" s="8" t="str">
        <f t="shared" si="3"/>
        <v>Xuất sắc</v>
      </c>
      <c r="J75" s="126"/>
      <c r="K75" s="107"/>
    </row>
    <row r="76" spans="1:11" ht="15.75">
      <c r="A76" s="33">
        <v>68</v>
      </c>
      <c r="B76" s="32">
        <v>20</v>
      </c>
      <c r="C76" s="22" t="s">
        <v>280</v>
      </c>
      <c r="D76" s="29" t="s">
        <v>281</v>
      </c>
      <c r="E76" s="30" t="s">
        <v>15</v>
      </c>
      <c r="F76" s="24" t="s">
        <v>282</v>
      </c>
      <c r="G76" s="26" t="s">
        <v>8</v>
      </c>
      <c r="H76" s="15">
        <v>90</v>
      </c>
      <c r="I76" s="8" t="str">
        <f t="shared" si="3"/>
        <v>Xuất sắc</v>
      </c>
      <c r="J76" s="126"/>
      <c r="K76" s="107"/>
    </row>
    <row r="77" spans="1:11" ht="15.75">
      <c r="A77" s="33">
        <v>69</v>
      </c>
      <c r="B77" s="32">
        <v>21</v>
      </c>
      <c r="C77" s="22" t="s">
        <v>283</v>
      </c>
      <c r="D77" s="29" t="s">
        <v>284</v>
      </c>
      <c r="E77" s="30" t="s">
        <v>285</v>
      </c>
      <c r="F77" s="24" t="s">
        <v>286</v>
      </c>
      <c r="G77" s="26" t="s">
        <v>8</v>
      </c>
      <c r="H77" s="15">
        <v>92</v>
      </c>
      <c r="I77" s="8" t="str">
        <f t="shared" si="3"/>
        <v>Xuất sắc</v>
      </c>
      <c r="J77" s="126"/>
      <c r="K77" s="107"/>
    </row>
    <row r="78" spans="1:11" ht="15.75">
      <c r="A78" s="33">
        <v>70</v>
      </c>
      <c r="B78" s="32">
        <v>22</v>
      </c>
      <c r="C78" s="22" t="s">
        <v>287</v>
      </c>
      <c r="D78" s="29" t="s">
        <v>288</v>
      </c>
      <c r="E78" s="30" t="s">
        <v>50</v>
      </c>
      <c r="F78" s="24" t="s">
        <v>289</v>
      </c>
      <c r="G78" s="26" t="s">
        <v>8</v>
      </c>
      <c r="H78" s="15">
        <v>88</v>
      </c>
      <c r="I78" s="8" t="str">
        <f t="shared" si="3"/>
        <v>Tốt</v>
      </c>
      <c r="J78" s="126"/>
      <c r="K78" s="107"/>
    </row>
    <row r="79" spans="1:11" ht="15.75">
      <c r="A79" s="33">
        <v>71</v>
      </c>
      <c r="B79" s="32">
        <v>23</v>
      </c>
      <c r="C79" s="22" t="s">
        <v>290</v>
      </c>
      <c r="D79" s="29" t="s">
        <v>291</v>
      </c>
      <c r="E79" s="30" t="s">
        <v>292</v>
      </c>
      <c r="F79" s="24" t="s">
        <v>293</v>
      </c>
      <c r="G79" s="26" t="s">
        <v>9</v>
      </c>
      <c r="H79" s="15">
        <v>98</v>
      </c>
      <c r="I79" s="8" t="str">
        <f t="shared" si="3"/>
        <v>Xuất sắc</v>
      </c>
      <c r="J79" s="127"/>
      <c r="K79" s="108"/>
    </row>
    <row r="80" spans="1:11" ht="15.75">
      <c r="A80" s="33">
        <v>72</v>
      </c>
      <c r="B80" s="26">
        <v>1</v>
      </c>
      <c r="C80" s="22" t="s">
        <v>294</v>
      </c>
      <c r="D80" s="29" t="s">
        <v>295</v>
      </c>
      <c r="E80" s="30" t="s">
        <v>51</v>
      </c>
      <c r="F80" s="24" t="s">
        <v>296</v>
      </c>
      <c r="G80" s="26" t="s">
        <v>8</v>
      </c>
      <c r="H80" s="19">
        <v>0</v>
      </c>
      <c r="I80" s="8" t="str">
        <f>IF(H80&gt;=90,"Xuất sắc",IF(H80&gt;=80,"Tốt",IF(H80&gt;=70,"Khá",IF(H80&gt;=50,"Trung bình","Yếu"))))</f>
        <v>Yếu</v>
      </c>
      <c r="J80" s="109" t="s">
        <v>342</v>
      </c>
      <c r="K80" s="106"/>
    </row>
    <row r="81" spans="1:11" ht="15.75">
      <c r="A81" s="33">
        <v>73</v>
      </c>
      <c r="B81" s="26">
        <v>2</v>
      </c>
      <c r="C81" s="22" t="s">
        <v>297</v>
      </c>
      <c r="D81" s="29" t="s">
        <v>35</v>
      </c>
      <c r="E81" s="30" t="s">
        <v>298</v>
      </c>
      <c r="F81" s="24" t="s">
        <v>299</v>
      </c>
      <c r="G81" s="26" t="s">
        <v>8</v>
      </c>
      <c r="H81" s="19">
        <v>83</v>
      </c>
      <c r="I81" s="8" t="str">
        <f t="shared" ref="I81:I87" si="4">IF(H81&gt;=90,"Xuất sắc",IF(H81&gt;=80,"Tốt",IF(H81&gt;=70,"Khá",IF(H81&gt;=50,"Trung bình","Yếu"))))</f>
        <v>Tốt</v>
      </c>
      <c r="J81" s="110"/>
      <c r="K81" s="107"/>
    </row>
    <row r="82" spans="1:11" ht="15.75">
      <c r="A82" s="33">
        <v>74</v>
      </c>
      <c r="B82" s="26">
        <v>3</v>
      </c>
      <c r="C82" s="22" t="s">
        <v>300</v>
      </c>
      <c r="D82" s="29" t="s">
        <v>301</v>
      </c>
      <c r="E82" s="30" t="s">
        <v>302</v>
      </c>
      <c r="F82" s="24" t="s">
        <v>180</v>
      </c>
      <c r="G82" s="26" t="s">
        <v>8</v>
      </c>
      <c r="H82" s="19">
        <v>93</v>
      </c>
      <c r="I82" s="8" t="str">
        <f t="shared" si="4"/>
        <v>Xuất sắc</v>
      </c>
      <c r="J82" s="110"/>
      <c r="K82" s="107"/>
    </row>
    <row r="83" spans="1:11" ht="15.75">
      <c r="A83" s="33">
        <v>75</v>
      </c>
      <c r="B83" s="26">
        <v>4</v>
      </c>
      <c r="C83" s="22" t="s">
        <v>303</v>
      </c>
      <c r="D83" s="29" t="s">
        <v>304</v>
      </c>
      <c r="E83" s="30" t="s">
        <v>305</v>
      </c>
      <c r="F83" s="24" t="s">
        <v>306</v>
      </c>
      <c r="G83" s="26" t="s">
        <v>8</v>
      </c>
      <c r="H83" s="19">
        <v>83</v>
      </c>
      <c r="I83" s="8" t="str">
        <f t="shared" si="4"/>
        <v>Tốt</v>
      </c>
      <c r="J83" s="110"/>
      <c r="K83" s="107"/>
    </row>
    <row r="84" spans="1:11" ht="15.75">
      <c r="A84" s="33">
        <v>76</v>
      </c>
      <c r="B84" s="26">
        <v>5</v>
      </c>
      <c r="C84" s="22" t="s">
        <v>307</v>
      </c>
      <c r="D84" s="29" t="s">
        <v>308</v>
      </c>
      <c r="E84" s="30" t="s">
        <v>33</v>
      </c>
      <c r="F84" s="24" t="s">
        <v>309</v>
      </c>
      <c r="G84" s="26" t="s">
        <v>8</v>
      </c>
      <c r="H84" s="19">
        <v>0</v>
      </c>
      <c r="I84" s="8" t="str">
        <f t="shared" si="4"/>
        <v>Yếu</v>
      </c>
      <c r="J84" s="110"/>
      <c r="K84" s="107"/>
    </row>
    <row r="85" spans="1:11" ht="15.75">
      <c r="A85" s="33">
        <v>77</v>
      </c>
      <c r="B85" s="26">
        <v>6</v>
      </c>
      <c r="C85" s="22" t="s">
        <v>310</v>
      </c>
      <c r="D85" s="29" t="s">
        <v>311</v>
      </c>
      <c r="E85" s="30" t="s">
        <v>33</v>
      </c>
      <c r="F85" s="24" t="s">
        <v>312</v>
      </c>
      <c r="G85" s="26" t="s">
        <v>8</v>
      </c>
      <c r="H85" s="19">
        <v>81</v>
      </c>
      <c r="I85" s="8" t="str">
        <f t="shared" si="4"/>
        <v>Tốt</v>
      </c>
      <c r="J85" s="110"/>
      <c r="K85" s="107"/>
    </row>
    <row r="86" spans="1:11" ht="15.75">
      <c r="A86" s="33">
        <v>78</v>
      </c>
      <c r="B86" s="26">
        <v>7</v>
      </c>
      <c r="C86" s="22" t="s">
        <v>313</v>
      </c>
      <c r="D86" s="29" t="s">
        <v>314</v>
      </c>
      <c r="E86" s="30" t="s">
        <v>36</v>
      </c>
      <c r="F86" s="24" t="s">
        <v>315</v>
      </c>
      <c r="G86" s="26" t="s">
        <v>8</v>
      </c>
      <c r="H86" s="19">
        <v>93</v>
      </c>
      <c r="I86" s="8" t="str">
        <f t="shared" si="4"/>
        <v>Xuất sắc</v>
      </c>
      <c r="J86" s="110"/>
      <c r="K86" s="107"/>
    </row>
    <row r="87" spans="1:11" ht="15.75">
      <c r="A87" s="33">
        <v>79</v>
      </c>
      <c r="B87" s="26">
        <v>8</v>
      </c>
      <c r="C87" s="22" t="s">
        <v>316</v>
      </c>
      <c r="D87" s="29" t="s">
        <v>64</v>
      </c>
      <c r="E87" s="30" t="s">
        <v>47</v>
      </c>
      <c r="F87" s="24" t="s">
        <v>317</v>
      </c>
      <c r="G87" s="26" t="s">
        <v>8</v>
      </c>
      <c r="H87" s="19">
        <v>81</v>
      </c>
      <c r="I87" s="8" t="str">
        <f t="shared" si="4"/>
        <v>Tốt</v>
      </c>
      <c r="J87" s="111"/>
      <c r="K87" s="108"/>
    </row>
    <row r="88" spans="1:11" ht="15.75">
      <c r="A88" s="33">
        <v>80</v>
      </c>
      <c r="B88" s="26">
        <v>1</v>
      </c>
      <c r="C88" s="22" t="s">
        <v>318</v>
      </c>
      <c r="D88" s="29" t="s">
        <v>18</v>
      </c>
      <c r="E88" s="30" t="s">
        <v>319</v>
      </c>
      <c r="F88" s="24" t="s">
        <v>320</v>
      </c>
      <c r="G88" s="26" t="s">
        <v>9</v>
      </c>
      <c r="H88" s="9">
        <v>82</v>
      </c>
      <c r="I88" s="8" t="str">
        <f>IF(H88&gt;=90,"Xuất sắc",IF(H88&gt;=80,"Tốt",IF(H88&gt;=70,"Khá",IF(H88&gt;=50,"Trung bình","Yếu"))))</f>
        <v>Tốt</v>
      </c>
      <c r="J88" s="132" t="s">
        <v>349</v>
      </c>
      <c r="K88" s="106"/>
    </row>
    <row r="89" spans="1:11" ht="15.75">
      <c r="A89" s="33">
        <v>81</v>
      </c>
      <c r="B89" s="26">
        <v>2</v>
      </c>
      <c r="C89" s="22" t="s">
        <v>321</v>
      </c>
      <c r="D89" s="29" t="s">
        <v>10</v>
      </c>
      <c r="E89" s="30" t="s">
        <v>101</v>
      </c>
      <c r="F89" s="24" t="s">
        <v>322</v>
      </c>
      <c r="G89" s="26" t="s">
        <v>9</v>
      </c>
      <c r="H89" s="9">
        <v>82</v>
      </c>
      <c r="I89" s="8" t="str">
        <f t="shared" ref="I89:I91" si="5">IF(H89&gt;=90,"Xuất sắc",IF(H89&gt;=80,"Tốt",IF(H89&gt;=70,"Khá",IF(H89&gt;=50,"Trung bình","Yếu"))))</f>
        <v>Tốt</v>
      </c>
      <c r="J89" s="130"/>
      <c r="K89" s="107"/>
    </row>
    <row r="90" spans="1:11" ht="15.75">
      <c r="A90" s="33">
        <v>82</v>
      </c>
      <c r="B90" s="26">
        <v>3</v>
      </c>
      <c r="C90" s="22" t="s">
        <v>323</v>
      </c>
      <c r="D90" s="29" t="s">
        <v>324</v>
      </c>
      <c r="E90" s="30" t="s">
        <v>101</v>
      </c>
      <c r="F90" s="24" t="s">
        <v>325</v>
      </c>
      <c r="G90" s="26" t="s">
        <v>9</v>
      </c>
      <c r="H90" s="9">
        <v>93</v>
      </c>
      <c r="I90" s="8" t="str">
        <f t="shared" si="5"/>
        <v>Xuất sắc</v>
      </c>
      <c r="J90" s="130"/>
      <c r="K90" s="107"/>
    </row>
    <row r="91" spans="1:11" ht="15.75">
      <c r="A91" s="33">
        <v>83</v>
      </c>
      <c r="B91" s="26">
        <v>4</v>
      </c>
      <c r="C91" s="22" t="s">
        <v>326</v>
      </c>
      <c r="D91" s="29" t="s">
        <v>31</v>
      </c>
      <c r="E91" s="30" t="s">
        <v>44</v>
      </c>
      <c r="F91" s="24" t="s">
        <v>327</v>
      </c>
      <c r="G91" s="26" t="s">
        <v>9</v>
      </c>
      <c r="H91" s="9">
        <v>85</v>
      </c>
      <c r="I91" s="8" t="str">
        <f t="shared" si="5"/>
        <v>Tốt</v>
      </c>
      <c r="J91" s="131"/>
      <c r="K91" s="108"/>
    </row>
    <row r="92" spans="1:11" ht="15.75">
      <c r="A92" s="33">
        <v>84</v>
      </c>
      <c r="B92" s="26">
        <v>1</v>
      </c>
      <c r="C92" s="22" t="s">
        <v>329</v>
      </c>
      <c r="D92" s="29" t="s">
        <v>330</v>
      </c>
      <c r="E92" s="30" t="s">
        <v>21</v>
      </c>
      <c r="F92" s="24" t="s">
        <v>331</v>
      </c>
      <c r="G92" s="26" t="s">
        <v>8</v>
      </c>
      <c r="H92" s="9">
        <v>92</v>
      </c>
      <c r="I92" s="8" t="str">
        <f>IF(H92&gt;=90,"Xuất sắc",IF(H92&gt;=80,"Tốt",IF(H92&gt;=70,"Khá",IF(H92&gt;=50,"Trung bình","Yếu"))))</f>
        <v>Xuất sắc</v>
      </c>
      <c r="J92" s="129" t="s">
        <v>343</v>
      </c>
      <c r="K92" s="106"/>
    </row>
    <row r="93" spans="1:11" ht="15.75">
      <c r="A93" s="33">
        <v>85</v>
      </c>
      <c r="B93" s="26">
        <v>2</v>
      </c>
      <c r="C93" s="22" t="s">
        <v>332</v>
      </c>
      <c r="D93" s="29" t="s">
        <v>328</v>
      </c>
      <c r="E93" s="30" t="s">
        <v>60</v>
      </c>
      <c r="F93" s="24" t="s">
        <v>333</v>
      </c>
      <c r="G93" s="26" t="s">
        <v>8</v>
      </c>
      <c r="H93" s="9">
        <v>74</v>
      </c>
      <c r="I93" s="8" t="str">
        <f t="shared" ref="I93:I95" si="6">IF(H93&gt;=90,"Xuất sắc",IF(H93&gt;=80,"Tốt",IF(H93&gt;=70,"Khá",IF(H93&gt;=50,"Trung bình","Yếu"))))</f>
        <v>Khá</v>
      </c>
      <c r="J93" s="130"/>
      <c r="K93" s="107"/>
    </row>
    <row r="94" spans="1:11" ht="15.75">
      <c r="A94" s="33">
        <v>86</v>
      </c>
      <c r="B94" s="26">
        <v>3</v>
      </c>
      <c r="C94" s="22" t="s">
        <v>334</v>
      </c>
      <c r="D94" s="29" t="s">
        <v>335</v>
      </c>
      <c r="E94" s="30" t="s">
        <v>49</v>
      </c>
      <c r="F94" s="24" t="s">
        <v>336</v>
      </c>
      <c r="G94" s="26" t="s">
        <v>8</v>
      </c>
      <c r="H94" s="9">
        <v>72</v>
      </c>
      <c r="I94" s="8" t="str">
        <f t="shared" si="6"/>
        <v>Khá</v>
      </c>
      <c r="J94" s="130"/>
      <c r="K94" s="107"/>
    </row>
    <row r="95" spans="1:11" ht="15.75">
      <c r="A95" s="33">
        <v>87</v>
      </c>
      <c r="B95" s="26">
        <v>4</v>
      </c>
      <c r="C95" s="22" t="s">
        <v>337</v>
      </c>
      <c r="D95" s="29" t="s">
        <v>38</v>
      </c>
      <c r="E95" s="30" t="s">
        <v>179</v>
      </c>
      <c r="F95" s="24" t="s">
        <v>338</v>
      </c>
      <c r="G95" s="26" t="s">
        <v>8</v>
      </c>
      <c r="H95" s="9">
        <v>77</v>
      </c>
      <c r="I95" s="8" t="str">
        <f t="shared" si="6"/>
        <v>Khá</v>
      </c>
      <c r="J95" s="131"/>
      <c r="K95" s="108"/>
    </row>
    <row r="96" spans="1:11">
      <c r="A96" s="114" t="s">
        <v>350</v>
      </c>
      <c r="B96" s="114"/>
      <c r="C96" s="114"/>
      <c r="D96" s="114"/>
      <c r="E96" s="114"/>
      <c r="F96" s="114"/>
      <c r="G96" s="114"/>
      <c r="H96" s="114"/>
      <c r="I96" s="114"/>
      <c r="J96" s="114"/>
      <c r="K96" s="114"/>
    </row>
    <row r="97" spans="1:11" ht="15.75">
      <c r="C97" s="3" t="s">
        <v>69</v>
      </c>
      <c r="D97" s="10">
        <f>COUNTIF(I9:I95,C97)</f>
        <v>31</v>
      </c>
      <c r="E97" s="11">
        <f>D97/D102</f>
        <v>0.35632183908045978</v>
      </c>
    </row>
    <row r="98" spans="1:11" ht="15.75">
      <c r="C98" s="3" t="s">
        <v>339</v>
      </c>
      <c r="D98" s="10">
        <f>COUNTIF(I9:$I$95,C98)</f>
        <v>41</v>
      </c>
      <c r="E98" s="11">
        <f>D98/D102</f>
        <v>0.47126436781609193</v>
      </c>
    </row>
    <row r="99" spans="1:11" ht="15.75">
      <c r="C99" s="3" t="s">
        <v>70</v>
      </c>
      <c r="D99" s="10">
        <f>COUNTIF(I9:$I$95,C99)</f>
        <v>9</v>
      </c>
      <c r="E99" s="11">
        <f>D99/D102</f>
        <v>0.10344827586206896</v>
      </c>
    </row>
    <row r="100" spans="1:11" ht="15.75">
      <c r="C100" s="3" t="s">
        <v>71</v>
      </c>
      <c r="D100" s="10">
        <f>COUNTIF(I9:$I$95,C100)</f>
        <v>1</v>
      </c>
      <c r="E100" s="12">
        <f>D100/D102</f>
        <v>1.1494252873563218E-2</v>
      </c>
    </row>
    <row r="101" spans="1:11" ht="15.75">
      <c r="C101" s="3" t="s">
        <v>72</v>
      </c>
      <c r="D101" s="10">
        <f>COUNTIF(I9:$I$95,C101)</f>
        <v>5</v>
      </c>
      <c r="E101" s="12">
        <f>D101/D102</f>
        <v>5.7471264367816091E-2</v>
      </c>
    </row>
    <row r="102" spans="1:11" ht="15.75">
      <c r="C102" s="4" t="s">
        <v>73</v>
      </c>
      <c r="D102" s="13">
        <f>SUM(D97:D101)</f>
        <v>87</v>
      </c>
      <c r="E102" s="14">
        <f>SUM(E97:E101)</f>
        <v>1</v>
      </c>
    </row>
    <row r="103" spans="1:11" ht="15.75">
      <c r="A103" s="5"/>
      <c r="B103" s="5"/>
      <c r="C103" s="5"/>
      <c r="D103" s="5"/>
      <c r="E103" s="5"/>
      <c r="F103" s="18"/>
      <c r="G103" s="105" t="s">
        <v>74</v>
      </c>
      <c r="H103" s="105"/>
      <c r="I103" s="105"/>
      <c r="J103" s="105"/>
      <c r="K103" s="105"/>
    </row>
    <row r="104" spans="1:11" ht="15.75">
      <c r="A104" s="35"/>
      <c r="B104" s="104" t="s">
        <v>353</v>
      </c>
      <c r="C104" s="104"/>
      <c r="D104" s="35"/>
      <c r="E104" s="104" t="s">
        <v>352</v>
      </c>
      <c r="F104" s="104"/>
      <c r="G104" s="104"/>
      <c r="H104" s="104" t="s">
        <v>351</v>
      </c>
      <c r="I104" s="104"/>
      <c r="J104" s="104"/>
      <c r="K104" s="104"/>
    </row>
  </sheetData>
  <mergeCells count="34">
    <mergeCell ref="B104:C104"/>
    <mergeCell ref="B1:E1"/>
    <mergeCell ref="B2:E2"/>
    <mergeCell ref="F7:F8"/>
    <mergeCell ref="G7:G8"/>
    <mergeCell ref="D7:E8"/>
    <mergeCell ref="A6:K6"/>
    <mergeCell ref="A7:B8"/>
    <mergeCell ref="J19:J22"/>
    <mergeCell ref="J23:J56"/>
    <mergeCell ref="J57:J79"/>
    <mergeCell ref="C7:C8"/>
    <mergeCell ref="J7:J8"/>
    <mergeCell ref="J92:J95"/>
    <mergeCell ref="J88:J91"/>
    <mergeCell ref="H7:H8"/>
    <mergeCell ref="I7:I8"/>
    <mergeCell ref="J9:J18"/>
    <mergeCell ref="A96:K96"/>
    <mergeCell ref="F1:K1"/>
    <mergeCell ref="A4:L4"/>
    <mergeCell ref="B5:K5"/>
    <mergeCell ref="K7:K8"/>
    <mergeCell ref="K9:K18"/>
    <mergeCell ref="K19:K22"/>
    <mergeCell ref="K23:K56"/>
    <mergeCell ref="K57:K79"/>
    <mergeCell ref="H104:K104"/>
    <mergeCell ref="G103:K103"/>
    <mergeCell ref="K80:K87"/>
    <mergeCell ref="K88:K91"/>
    <mergeCell ref="K92:K95"/>
    <mergeCell ref="J80:J87"/>
    <mergeCell ref="E104:G104"/>
  </mergeCells>
  <pageMargins left="0.25" right="0.25" top="0.25" bottom="0.25" header="0.5" footer="0.5"/>
  <pageSetup paperSize="9" scale="9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workbookViewId="0">
      <selection activeCell="F13" sqref="F13"/>
    </sheetView>
  </sheetViews>
  <sheetFormatPr defaultRowHeight="15"/>
  <cols>
    <col min="1" max="1" width="3" style="23" customWidth="1"/>
    <col min="2" max="2" width="3.85546875" style="23" customWidth="1"/>
    <col min="3" max="3" width="13" style="23" customWidth="1"/>
    <col min="4" max="4" width="19.28515625" style="21" customWidth="1"/>
    <col min="5" max="5" width="8.85546875" style="21" customWidth="1"/>
    <col min="6" max="6" width="13.140625" style="23" customWidth="1"/>
    <col min="7" max="7" width="6.85546875" style="23" customWidth="1"/>
    <col min="8" max="8" width="6" style="23" customWidth="1"/>
    <col min="9" max="9" width="10.85546875" style="23" customWidth="1"/>
    <col min="10" max="10" width="11.5703125" style="23" customWidth="1"/>
    <col min="11" max="11" width="11" style="21" customWidth="1"/>
  </cols>
  <sheetData>
    <row r="1" spans="1:12" ht="14.25" customHeight="1">
      <c r="B1" s="115" t="s">
        <v>67</v>
      </c>
      <c r="C1" s="115"/>
      <c r="D1" s="115"/>
      <c r="E1" s="115"/>
      <c r="F1" s="115" t="s">
        <v>0</v>
      </c>
      <c r="G1" s="115"/>
      <c r="H1" s="115"/>
      <c r="I1" s="115"/>
      <c r="J1" s="115"/>
      <c r="K1" s="115"/>
    </row>
    <row r="2" spans="1:12" ht="17.25" customHeight="1">
      <c r="B2" s="119" t="s">
        <v>68</v>
      </c>
      <c r="C2" s="119"/>
      <c r="D2" s="119"/>
      <c r="E2" s="119"/>
      <c r="F2" s="119" t="s">
        <v>1</v>
      </c>
      <c r="G2" s="119"/>
      <c r="H2" s="119"/>
      <c r="I2" s="119"/>
      <c r="J2" s="119"/>
      <c r="K2" s="119"/>
    </row>
    <row r="3" spans="1:12" ht="7.5" customHeight="1">
      <c r="B3" s="1"/>
      <c r="C3" s="1"/>
      <c r="D3" s="1"/>
      <c r="E3" s="2"/>
      <c r="F3" s="2"/>
      <c r="G3" s="2"/>
    </row>
    <row r="4" spans="1:12" ht="37.5" customHeight="1">
      <c r="A4" s="116" t="s">
        <v>354</v>
      </c>
      <c r="B4" s="117"/>
      <c r="C4" s="117"/>
      <c r="D4" s="117"/>
      <c r="E4" s="117"/>
      <c r="F4" s="117"/>
      <c r="G4" s="117"/>
      <c r="H4" s="117"/>
      <c r="I4" s="117"/>
      <c r="J4" s="117"/>
      <c r="K4" s="117"/>
      <c r="L4" s="117"/>
    </row>
    <row r="5" spans="1:12" ht="18.75">
      <c r="B5" s="117" t="s">
        <v>355</v>
      </c>
      <c r="C5" s="117"/>
      <c r="D5" s="117"/>
      <c r="E5" s="117"/>
      <c r="F5" s="117"/>
      <c r="G5" s="117"/>
      <c r="H5" s="117"/>
      <c r="I5" s="117"/>
      <c r="J5" s="117"/>
      <c r="K5" s="117"/>
      <c r="L5" s="20"/>
    </row>
    <row r="6" spans="1:12" ht="31.5" customHeight="1">
      <c r="A6" s="121" t="s">
        <v>2715</v>
      </c>
      <c r="B6" s="121"/>
      <c r="C6" s="121"/>
      <c r="D6" s="121"/>
      <c r="E6" s="121"/>
      <c r="F6" s="121"/>
      <c r="G6" s="121"/>
      <c r="H6" s="121"/>
      <c r="I6" s="121"/>
      <c r="J6" s="121"/>
      <c r="K6" s="121"/>
      <c r="L6" s="20"/>
    </row>
    <row r="7" spans="1:12" ht="28.5" customHeight="1">
      <c r="A7" s="120" t="s">
        <v>2</v>
      </c>
      <c r="B7" s="120"/>
      <c r="C7" s="120" t="s">
        <v>3</v>
      </c>
      <c r="D7" s="120" t="s">
        <v>75</v>
      </c>
      <c r="E7" s="120"/>
      <c r="F7" s="120" t="s">
        <v>4</v>
      </c>
      <c r="G7" s="120" t="s">
        <v>5</v>
      </c>
      <c r="H7" s="112" t="s">
        <v>344</v>
      </c>
      <c r="I7" s="112" t="s">
        <v>65</v>
      </c>
      <c r="J7" s="128" t="s">
        <v>345</v>
      </c>
      <c r="K7" s="118" t="s">
        <v>66</v>
      </c>
      <c r="L7" s="20"/>
    </row>
    <row r="8" spans="1:12" ht="1.5" customHeight="1">
      <c r="A8" s="120"/>
      <c r="B8" s="120"/>
      <c r="C8" s="120"/>
      <c r="D8" s="120"/>
      <c r="E8" s="120"/>
      <c r="F8" s="120"/>
      <c r="G8" s="120"/>
      <c r="H8" s="112"/>
      <c r="I8" s="112"/>
      <c r="J8" s="128"/>
      <c r="K8" s="118"/>
      <c r="L8" s="20"/>
    </row>
    <row r="9" spans="1:12" ht="15.75">
      <c r="A9" s="44">
        <v>1</v>
      </c>
      <c r="B9" s="26">
        <v>1</v>
      </c>
      <c r="C9" s="24" t="s">
        <v>356</v>
      </c>
      <c r="D9" s="29" t="s">
        <v>357</v>
      </c>
      <c r="E9" s="30" t="s">
        <v>51</v>
      </c>
      <c r="F9" s="24" t="s">
        <v>358</v>
      </c>
      <c r="G9" s="26" t="s">
        <v>9</v>
      </c>
      <c r="H9" s="19">
        <v>91</v>
      </c>
      <c r="I9" s="8" t="str">
        <f t="shared" ref="I9:I52" si="0">IF(H9&gt;=90,"Xuất sắc",IF(H9&gt;=80,"Tốt",IF(H9&gt;=70,"Khá",IF(H9&gt;=50,"Trung bình","Yếu"))))</f>
        <v>Xuất sắc</v>
      </c>
      <c r="J9" s="144" t="s">
        <v>359</v>
      </c>
      <c r="K9" s="134"/>
      <c r="L9" s="20"/>
    </row>
    <row r="10" spans="1:12" ht="15.75">
      <c r="A10" s="45">
        <v>2</v>
      </c>
      <c r="B10" s="26">
        <v>2</v>
      </c>
      <c r="C10" s="24" t="s">
        <v>360</v>
      </c>
      <c r="D10" s="29" t="s">
        <v>361</v>
      </c>
      <c r="E10" s="30" t="s">
        <v>362</v>
      </c>
      <c r="F10" s="24" t="s">
        <v>363</v>
      </c>
      <c r="G10" s="26" t="s">
        <v>9</v>
      </c>
      <c r="H10" s="19">
        <v>97</v>
      </c>
      <c r="I10" s="8" t="str">
        <f t="shared" si="0"/>
        <v>Xuất sắc</v>
      </c>
      <c r="J10" s="118"/>
      <c r="K10" s="134"/>
      <c r="L10" s="20"/>
    </row>
    <row r="11" spans="1:12" ht="15.75">
      <c r="A11" s="45">
        <v>3</v>
      </c>
      <c r="B11" s="26">
        <v>3</v>
      </c>
      <c r="C11" s="24" t="s">
        <v>364</v>
      </c>
      <c r="D11" s="29" t="s">
        <v>14</v>
      </c>
      <c r="E11" s="30" t="s">
        <v>53</v>
      </c>
      <c r="F11" s="24" t="s">
        <v>365</v>
      </c>
      <c r="G11" s="26" t="s">
        <v>9</v>
      </c>
      <c r="H11" s="19">
        <v>93</v>
      </c>
      <c r="I11" s="8" t="str">
        <f t="shared" si="0"/>
        <v>Xuất sắc</v>
      </c>
      <c r="J11" s="118"/>
      <c r="K11" s="134"/>
      <c r="L11" s="20"/>
    </row>
    <row r="12" spans="1:12" ht="15.75">
      <c r="A12" s="45">
        <v>4</v>
      </c>
      <c r="B12" s="26">
        <v>4</v>
      </c>
      <c r="C12" s="24" t="s">
        <v>366</v>
      </c>
      <c r="D12" s="29" t="s">
        <v>367</v>
      </c>
      <c r="E12" s="30" t="s">
        <v>234</v>
      </c>
      <c r="F12" s="24" t="s">
        <v>368</v>
      </c>
      <c r="G12" s="26" t="s">
        <v>8</v>
      </c>
      <c r="H12" s="19">
        <v>96</v>
      </c>
      <c r="I12" s="8" t="str">
        <f t="shared" si="0"/>
        <v>Xuất sắc</v>
      </c>
      <c r="J12" s="118"/>
      <c r="K12" s="134"/>
      <c r="L12" s="20"/>
    </row>
    <row r="13" spans="1:12" ht="15.75">
      <c r="A13" s="45">
        <v>5</v>
      </c>
      <c r="B13" s="26">
        <v>5</v>
      </c>
      <c r="C13" s="24" t="s">
        <v>369</v>
      </c>
      <c r="D13" s="29" t="s">
        <v>370</v>
      </c>
      <c r="E13" s="30" t="s">
        <v>302</v>
      </c>
      <c r="F13" s="24" t="s">
        <v>371</v>
      </c>
      <c r="G13" s="26" t="s">
        <v>9</v>
      </c>
      <c r="H13" s="19">
        <v>93</v>
      </c>
      <c r="I13" s="8" t="str">
        <f t="shared" si="0"/>
        <v>Xuất sắc</v>
      </c>
      <c r="J13" s="118"/>
      <c r="K13" s="134"/>
      <c r="L13" s="20"/>
    </row>
    <row r="14" spans="1:12" ht="15.75">
      <c r="A14" s="45">
        <v>6</v>
      </c>
      <c r="B14" s="26">
        <v>6</v>
      </c>
      <c r="C14" s="24" t="s">
        <v>372</v>
      </c>
      <c r="D14" s="29" t="s">
        <v>373</v>
      </c>
      <c r="E14" s="30" t="s">
        <v>374</v>
      </c>
      <c r="F14" s="24" t="s">
        <v>375</v>
      </c>
      <c r="G14" s="26" t="s">
        <v>9</v>
      </c>
      <c r="H14" s="19">
        <v>92</v>
      </c>
      <c r="I14" s="8" t="str">
        <f t="shared" si="0"/>
        <v>Xuất sắc</v>
      </c>
      <c r="J14" s="118"/>
      <c r="K14" s="134"/>
      <c r="L14" s="20"/>
    </row>
    <row r="15" spans="1:12" ht="15.75">
      <c r="A15" s="45">
        <v>7</v>
      </c>
      <c r="B15" s="26">
        <v>7</v>
      </c>
      <c r="C15" s="24" t="s">
        <v>376</v>
      </c>
      <c r="D15" s="29" t="s">
        <v>210</v>
      </c>
      <c r="E15" s="30" t="s">
        <v>377</v>
      </c>
      <c r="F15" s="24" t="s">
        <v>276</v>
      </c>
      <c r="G15" s="26" t="s">
        <v>9</v>
      </c>
      <c r="H15" s="19">
        <v>91</v>
      </c>
      <c r="I15" s="8" t="str">
        <f t="shared" si="0"/>
        <v>Xuất sắc</v>
      </c>
      <c r="J15" s="118"/>
      <c r="K15" s="134"/>
      <c r="L15" s="20"/>
    </row>
    <row r="16" spans="1:12" ht="15.75">
      <c r="A16" s="45">
        <v>8</v>
      </c>
      <c r="B16" s="26">
        <v>8</v>
      </c>
      <c r="C16" s="24" t="s">
        <v>378</v>
      </c>
      <c r="D16" s="29" t="s">
        <v>379</v>
      </c>
      <c r="E16" s="30" t="s">
        <v>380</v>
      </c>
      <c r="F16" s="24" t="s">
        <v>381</v>
      </c>
      <c r="G16" s="26" t="s">
        <v>9</v>
      </c>
      <c r="H16" s="19">
        <v>89</v>
      </c>
      <c r="I16" s="8" t="str">
        <f t="shared" si="0"/>
        <v>Tốt</v>
      </c>
      <c r="J16" s="118"/>
      <c r="K16" s="134"/>
      <c r="L16" s="20"/>
    </row>
    <row r="17" spans="1:12" ht="15.75">
      <c r="A17" s="45">
        <v>9</v>
      </c>
      <c r="B17" s="26">
        <v>9</v>
      </c>
      <c r="C17" s="24" t="s">
        <v>382</v>
      </c>
      <c r="D17" s="29" t="s">
        <v>383</v>
      </c>
      <c r="E17" s="30" t="s">
        <v>384</v>
      </c>
      <c r="F17" s="24" t="s">
        <v>385</v>
      </c>
      <c r="G17" s="26" t="s">
        <v>9</v>
      </c>
      <c r="H17" s="19">
        <v>87</v>
      </c>
      <c r="I17" s="8" t="str">
        <f t="shared" si="0"/>
        <v>Tốt</v>
      </c>
      <c r="J17" s="118"/>
      <c r="K17" s="134"/>
      <c r="L17" s="20"/>
    </row>
    <row r="18" spans="1:12" ht="15.75">
      <c r="A18" s="45">
        <v>10</v>
      </c>
      <c r="B18" s="26">
        <v>10</v>
      </c>
      <c r="C18" s="24" t="s">
        <v>386</v>
      </c>
      <c r="D18" s="29" t="s">
        <v>387</v>
      </c>
      <c r="E18" s="30" t="s">
        <v>77</v>
      </c>
      <c r="F18" s="24" t="s">
        <v>388</v>
      </c>
      <c r="G18" s="26" t="s">
        <v>9</v>
      </c>
      <c r="H18" s="19">
        <v>89</v>
      </c>
      <c r="I18" s="8" t="str">
        <f t="shared" si="0"/>
        <v>Tốt</v>
      </c>
      <c r="J18" s="118"/>
      <c r="K18" s="134"/>
      <c r="L18" s="20"/>
    </row>
    <row r="19" spans="1:12" ht="15.75">
      <c r="A19" s="45">
        <v>11</v>
      </c>
      <c r="B19" s="26">
        <v>1</v>
      </c>
      <c r="C19" s="24" t="s">
        <v>389</v>
      </c>
      <c r="D19" s="29" t="s">
        <v>390</v>
      </c>
      <c r="E19" s="30" t="s">
        <v>51</v>
      </c>
      <c r="F19" s="24" t="s">
        <v>391</v>
      </c>
      <c r="G19" s="26" t="s">
        <v>8</v>
      </c>
      <c r="H19" s="46">
        <v>88</v>
      </c>
      <c r="I19" s="43" t="str">
        <f t="shared" si="0"/>
        <v>Tốt</v>
      </c>
      <c r="J19" s="128" t="s">
        <v>392</v>
      </c>
      <c r="K19" s="134"/>
      <c r="L19" s="20"/>
    </row>
    <row r="20" spans="1:12" ht="15.75">
      <c r="A20" s="45">
        <v>12</v>
      </c>
      <c r="B20" s="26">
        <v>2</v>
      </c>
      <c r="C20" s="24" t="s">
        <v>393</v>
      </c>
      <c r="D20" s="29" t="s">
        <v>394</v>
      </c>
      <c r="E20" s="30" t="s">
        <v>395</v>
      </c>
      <c r="F20" s="24" t="s">
        <v>396</v>
      </c>
      <c r="G20" s="26" t="s">
        <v>8</v>
      </c>
      <c r="H20" s="46">
        <v>88</v>
      </c>
      <c r="I20" s="8" t="str">
        <f t="shared" si="0"/>
        <v>Tốt</v>
      </c>
      <c r="J20" s="128"/>
      <c r="K20" s="134"/>
      <c r="L20" s="20"/>
    </row>
    <row r="21" spans="1:12" ht="15.75">
      <c r="A21" s="45">
        <v>13</v>
      </c>
      <c r="B21" s="26">
        <v>3</v>
      </c>
      <c r="C21" s="24" t="s">
        <v>397</v>
      </c>
      <c r="D21" s="29" t="s">
        <v>398</v>
      </c>
      <c r="E21" s="30" t="s">
        <v>272</v>
      </c>
      <c r="F21" s="24" t="s">
        <v>399</v>
      </c>
      <c r="G21" s="26" t="s">
        <v>8</v>
      </c>
      <c r="H21" s="46">
        <v>87</v>
      </c>
      <c r="I21" s="8" t="str">
        <f t="shared" si="0"/>
        <v>Tốt</v>
      </c>
      <c r="J21" s="128"/>
      <c r="K21" s="134"/>
      <c r="L21" s="20"/>
    </row>
    <row r="22" spans="1:12" ht="15.75">
      <c r="A22" s="45">
        <v>14</v>
      </c>
      <c r="B22" s="26">
        <v>4</v>
      </c>
      <c r="C22" s="24" t="s">
        <v>400</v>
      </c>
      <c r="D22" s="29" t="s">
        <v>401</v>
      </c>
      <c r="E22" s="30" t="s">
        <v>27</v>
      </c>
      <c r="F22" s="24" t="s">
        <v>402</v>
      </c>
      <c r="G22" s="26" t="s">
        <v>8</v>
      </c>
      <c r="H22" s="46">
        <v>88</v>
      </c>
      <c r="I22" s="8" t="str">
        <f t="shared" si="0"/>
        <v>Tốt</v>
      </c>
      <c r="J22" s="128"/>
      <c r="K22" s="134"/>
      <c r="L22" s="20"/>
    </row>
    <row r="23" spans="1:12" ht="15.75">
      <c r="A23" s="45">
        <v>15</v>
      </c>
      <c r="B23" s="26">
        <v>5</v>
      </c>
      <c r="C23" s="24" t="s">
        <v>403</v>
      </c>
      <c r="D23" s="29" t="s">
        <v>404</v>
      </c>
      <c r="E23" s="30" t="s">
        <v>20</v>
      </c>
      <c r="F23" s="24" t="s">
        <v>405</v>
      </c>
      <c r="G23" s="26" t="s">
        <v>8</v>
      </c>
      <c r="H23" s="46">
        <v>88</v>
      </c>
      <c r="I23" s="8" t="str">
        <f t="shared" si="0"/>
        <v>Tốt</v>
      </c>
      <c r="J23" s="128"/>
      <c r="K23" s="134"/>
      <c r="L23" s="20"/>
    </row>
    <row r="24" spans="1:12" ht="15.75">
      <c r="A24" s="45">
        <v>16</v>
      </c>
      <c r="B24" s="26">
        <v>6</v>
      </c>
      <c r="C24" s="24" t="s">
        <v>406</v>
      </c>
      <c r="D24" s="29" t="s">
        <v>407</v>
      </c>
      <c r="E24" s="30" t="s">
        <v>21</v>
      </c>
      <c r="F24" s="24" t="s">
        <v>408</v>
      </c>
      <c r="G24" s="26" t="s">
        <v>8</v>
      </c>
      <c r="H24" s="46">
        <v>88</v>
      </c>
      <c r="I24" s="8" t="str">
        <f t="shared" si="0"/>
        <v>Tốt</v>
      </c>
      <c r="J24" s="128"/>
      <c r="K24" s="134"/>
      <c r="L24" s="20"/>
    </row>
    <row r="25" spans="1:12" ht="15.75">
      <c r="A25" s="45">
        <v>17</v>
      </c>
      <c r="B25" s="26">
        <v>7</v>
      </c>
      <c r="C25" s="24" t="s">
        <v>409</v>
      </c>
      <c r="D25" s="29" t="s">
        <v>410</v>
      </c>
      <c r="E25" s="30" t="s">
        <v>411</v>
      </c>
      <c r="F25" s="24" t="s">
        <v>412</v>
      </c>
      <c r="G25" s="26" t="s">
        <v>8</v>
      </c>
      <c r="H25" s="46">
        <v>87</v>
      </c>
      <c r="I25" s="8" t="str">
        <f t="shared" si="0"/>
        <v>Tốt</v>
      </c>
      <c r="J25" s="128"/>
      <c r="K25" s="134"/>
      <c r="L25" s="20"/>
    </row>
    <row r="26" spans="1:12" ht="15.75">
      <c r="A26" s="45">
        <v>18</v>
      </c>
      <c r="B26" s="26">
        <v>8</v>
      </c>
      <c r="C26" s="24" t="s">
        <v>413</v>
      </c>
      <c r="D26" s="29" t="s">
        <v>414</v>
      </c>
      <c r="E26" s="30" t="s">
        <v>415</v>
      </c>
      <c r="F26" s="24" t="s">
        <v>416</v>
      </c>
      <c r="G26" s="26" t="s">
        <v>8</v>
      </c>
      <c r="H26" s="46">
        <v>87</v>
      </c>
      <c r="I26" s="8" t="str">
        <f t="shared" si="0"/>
        <v>Tốt</v>
      </c>
      <c r="J26" s="128"/>
      <c r="K26" s="134"/>
      <c r="L26" s="20"/>
    </row>
    <row r="27" spans="1:12" ht="15.75">
      <c r="A27" s="45">
        <v>19</v>
      </c>
      <c r="B27" s="26">
        <v>9</v>
      </c>
      <c r="C27" s="24" t="s">
        <v>417</v>
      </c>
      <c r="D27" s="29" t="s">
        <v>418</v>
      </c>
      <c r="E27" s="30" t="s">
        <v>50</v>
      </c>
      <c r="F27" s="24" t="s">
        <v>419</v>
      </c>
      <c r="G27" s="26" t="s">
        <v>8</v>
      </c>
      <c r="H27" s="46">
        <v>87</v>
      </c>
      <c r="I27" s="8" t="str">
        <f t="shared" si="0"/>
        <v>Tốt</v>
      </c>
      <c r="J27" s="128"/>
      <c r="K27" s="134"/>
      <c r="L27" s="20"/>
    </row>
    <row r="28" spans="1:12" ht="15.75">
      <c r="A28" s="45">
        <v>20</v>
      </c>
      <c r="B28" s="32">
        <v>1</v>
      </c>
      <c r="C28" s="24" t="s">
        <v>420</v>
      </c>
      <c r="D28" s="29" t="s">
        <v>421</v>
      </c>
      <c r="E28" s="30" t="s">
        <v>44</v>
      </c>
      <c r="F28" s="24" t="s">
        <v>422</v>
      </c>
      <c r="G28" s="26" t="s">
        <v>8</v>
      </c>
      <c r="H28" s="15">
        <v>0</v>
      </c>
      <c r="I28" s="8" t="str">
        <f t="shared" si="0"/>
        <v>Yếu</v>
      </c>
      <c r="J28" s="138" t="s">
        <v>423</v>
      </c>
      <c r="K28" s="141"/>
      <c r="L28" s="20"/>
    </row>
    <row r="29" spans="1:12" ht="15.75">
      <c r="A29" s="45">
        <v>21</v>
      </c>
      <c r="B29" s="32">
        <v>2</v>
      </c>
      <c r="C29" s="24" t="s">
        <v>424</v>
      </c>
      <c r="D29" s="29" t="s">
        <v>425</v>
      </c>
      <c r="E29" s="30" t="s">
        <v>426</v>
      </c>
      <c r="F29" s="24" t="s">
        <v>427</v>
      </c>
      <c r="G29" s="26" t="s">
        <v>8</v>
      </c>
      <c r="H29" s="15">
        <v>84</v>
      </c>
      <c r="I29" s="8" t="str">
        <f t="shared" si="0"/>
        <v>Tốt</v>
      </c>
      <c r="J29" s="139"/>
      <c r="K29" s="142"/>
      <c r="L29" s="20"/>
    </row>
    <row r="30" spans="1:12" ht="15.75">
      <c r="A30" s="45">
        <v>22</v>
      </c>
      <c r="B30" s="32">
        <v>3</v>
      </c>
      <c r="C30" s="24" t="s">
        <v>428</v>
      </c>
      <c r="D30" s="29" t="s">
        <v>215</v>
      </c>
      <c r="E30" s="30" t="s">
        <v>429</v>
      </c>
      <c r="F30" s="24" t="s">
        <v>430</v>
      </c>
      <c r="G30" s="26" t="s">
        <v>8</v>
      </c>
      <c r="H30" s="15">
        <v>81</v>
      </c>
      <c r="I30" s="8" t="str">
        <f t="shared" si="0"/>
        <v>Tốt</v>
      </c>
      <c r="J30" s="139"/>
      <c r="K30" s="142"/>
      <c r="L30" s="20"/>
    </row>
    <row r="31" spans="1:12" ht="15.75">
      <c r="A31" s="45">
        <v>23</v>
      </c>
      <c r="B31" s="32">
        <v>4</v>
      </c>
      <c r="C31" s="24" t="s">
        <v>431</v>
      </c>
      <c r="D31" s="29" t="s">
        <v>432</v>
      </c>
      <c r="E31" s="30" t="s">
        <v>433</v>
      </c>
      <c r="F31" s="24" t="s">
        <v>434</v>
      </c>
      <c r="G31" s="26" t="s">
        <v>8</v>
      </c>
      <c r="H31" s="15">
        <v>90</v>
      </c>
      <c r="I31" s="8" t="str">
        <f t="shared" si="0"/>
        <v>Xuất sắc</v>
      </c>
      <c r="J31" s="139"/>
      <c r="K31" s="142"/>
      <c r="L31" s="20"/>
    </row>
    <row r="32" spans="1:12" ht="15.75">
      <c r="A32" s="45">
        <v>24</v>
      </c>
      <c r="B32" s="32">
        <v>5</v>
      </c>
      <c r="C32" s="24" t="s">
        <v>435</v>
      </c>
      <c r="D32" s="29" t="s">
        <v>436</v>
      </c>
      <c r="E32" s="30" t="s">
        <v>39</v>
      </c>
      <c r="F32" s="24" t="s">
        <v>434</v>
      </c>
      <c r="G32" s="26" t="s">
        <v>8</v>
      </c>
      <c r="H32" s="15">
        <v>90</v>
      </c>
      <c r="I32" s="8" t="str">
        <f t="shared" si="0"/>
        <v>Xuất sắc</v>
      </c>
      <c r="J32" s="139"/>
      <c r="K32" s="142"/>
      <c r="L32" s="20"/>
    </row>
    <row r="33" spans="1:12" ht="15.75">
      <c r="A33" s="45">
        <v>25</v>
      </c>
      <c r="B33" s="32">
        <v>6</v>
      </c>
      <c r="C33" s="24" t="s">
        <v>437</v>
      </c>
      <c r="D33" s="29" t="s">
        <v>438</v>
      </c>
      <c r="E33" s="30" t="s">
        <v>134</v>
      </c>
      <c r="F33" s="24" t="s">
        <v>439</v>
      </c>
      <c r="G33" s="26" t="s">
        <v>8</v>
      </c>
      <c r="H33" s="15">
        <v>92</v>
      </c>
      <c r="I33" s="8" t="str">
        <f t="shared" si="0"/>
        <v>Xuất sắc</v>
      </c>
      <c r="J33" s="139"/>
      <c r="K33" s="142"/>
      <c r="L33" s="20"/>
    </row>
    <row r="34" spans="1:12" ht="15.75">
      <c r="A34" s="45">
        <v>26</v>
      </c>
      <c r="B34" s="32">
        <v>7</v>
      </c>
      <c r="C34" s="24" t="s">
        <v>440</v>
      </c>
      <c r="D34" s="29" t="s">
        <v>35</v>
      </c>
      <c r="E34" s="30" t="s">
        <v>441</v>
      </c>
      <c r="F34" s="24" t="s">
        <v>442</v>
      </c>
      <c r="G34" s="26" t="s">
        <v>8</v>
      </c>
      <c r="H34" s="15">
        <v>85</v>
      </c>
      <c r="I34" s="8" t="str">
        <f t="shared" si="0"/>
        <v>Tốt</v>
      </c>
      <c r="J34" s="139"/>
      <c r="K34" s="142"/>
      <c r="L34" s="20"/>
    </row>
    <row r="35" spans="1:12" ht="15.75">
      <c r="A35" s="45">
        <v>27</v>
      </c>
      <c r="B35" s="32">
        <v>8</v>
      </c>
      <c r="C35" s="24" t="s">
        <v>443</v>
      </c>
      <c r="D35" s="29" t="s">
        <v>444</v>
      </c>
      <c r="E35" s="30" t="s">
        <v>138</v>
      </c>
      <c r="F35" s="24" t="s">
        <v>445</v>
      </c>
      <c r="G35" s="26" t="s">
        <v>8</v>
      </c>
      <c r="H35" s="15">
        <v>81</v>
      </c>
      <c r="I35" s="8" t="str">
        <f t="shared" si="0"/>
        <v>Tốt</v>
      </c>
      <c r="J35" s="139"/>
      <c r="K35" s="142"/>
      <c r="L35" s="20"/>
    </row>
    <row r="36" spans="1:12" ht="15.75">
      <c r="A36" s="45">
        <v>28</v>
      </c>
      <c r="B36" s="32">
        <v>9</v>
      </c>
      <c r="C36" s="24" t="s">
        <v>446</v>
      </c>
      <c r="D36" s="29" t="s">
        <v>447</v>
      </c>
      <c r="E36" s="30" t="s">
        <v>448</v>
      </c>
      <c r="F36" s="24" t="s">
        <v>449</v>
      </c>
      <c r="G36" s="26" t="s">
        <v>8</v>
      </c>
      <c r="H36" s="15">
        <v>85</v>
      </c>
      <c r="I36" s="8" t="str">
        <f t="shared" si="0"/>
        <v>Tốt</v>
      </c>
      <c r="J36" s="139"/>
      <c r="K36" s="142"/>
      <c r="L36" s="20"/>
    </row>
    <row r="37" spans="1:12" ht="15.75">
      <c r="A37" s="45">
        <v>29</v>
      </c>
      <c r="B37" s="32">
        <v>10</v>
      </c>
      <c r="C37" s="24" t="s">
        <v>450</v>
      </c>
      <c r="D37" s="29" t="s">
        <v>451</v>
      </c>
      <c r="E37" s="30" t="s">
        <v>452</v>
      </c>
      <c r="F37" s="24" t="s">
        <v>453</v>
      </c>
      <c r="G37" s="26" t="s">
        <v>8</v>
      </c>
      <c r="H37" s="15">
        <v>82</v>
      </c>
      <c r="I37" s="8" t="str">
        <f t="shared" si="0"/>
        <v>Tốt</v>
      </c>
      <c r="J37" s="139"/>
      <c r="K37" s="142"/>
      <c r="L37" s="20"/>
    </row>
    <row r="38" spans="1:12" ht="15.75">
      <c r="A38" s="45">
        <v>30</v>
      </c>
      <c r="B38" s="32">
        <v>11</v>
      </c>
      <c r="C38" s="24" t="s">
        <v>454</v>
      </c>
      <c r="D38" s="29" t="s">
        <v>455</v>
      </c>
      <c r="E38" s="30" t="s">
        <v>22</v>
      </c>
      <c r="F38" s="24" t="s">
        <v>456</v>
      </c>
      <c r="G38" s="26" t="s">
        <v>8</v>
      </c>
      <c r="H38" s="15">
        <v>85</v>
      </c>
      <c r="I38" s="8" t="str">
        <f t="shared" si="0"/>
        <v>Tốt</v>
      </c>
      <c r="J38" s="139"/>
      <c r="K38" s="142"/>
      <c r="L38" s="20"/>
    </row>
    <row r="39" spans="1:12" ht="15.75" customHeight="1">
      <c r="A39" s="45">
        <v>31</v>
      </c>
      <c r="B39" s="32">
        <v>12</v>
      </c>
      <c r="C39" s="24" t="s">
        <v>457</v>
      </c>
      <c r="D39" s="29" t="s">
        <v>438</v>
      </c>
      <c r="E39" s="30" t="s">
        <v>151</v>
      </c>
      <c r="F39" s="24" t="s">
        <v>445</v>
      </c>
      <c r="G39" s="26" t="s">
        <v>8</v>
      </c>
      <c r="H39" s="15">
        <v>85</v>
      </c>
      <c r="I39" s="8" t="str">
        <f t="shared" si="0"/>
        <v>Tốt</v>
      </c>
      <c r="J39" s="139"/>
      <c r="K39" s="142"/>
      <c r="L39" s="20"/>
    </row>
    <row r="40" spans="1:12" ht="15.75">
      <c r="A40" s="45">
        <v>32</v>
      </c>
      <c r="B40" s="32">
        <v>13</v>
      </c>
      <c r="C40" s="24" t="s">
        <v>458</v>
      </c>
      <c r="D40" s="29" t="s">
        <v>459</v>
      </c>
      <c r="E40" s="30" t="s">
        <v>21</v>
      </c>
      <c r="F40" s="24" t="s">
        <v>460</v>
      </c>
      <c r="G40" s="26" t="s">
        <v>8</v>
      </c>
      <c r="H40" s="15">
        <v>86</v>
      </c>
      <c r="I40" s="8" t="str">
        <f t="shared" si="0"/>
        <v>Tốt</v>
      </c>
      <c r="J40" s="139"/>
      <c r="K40" s="142"/>
      <c r="L40" s="20"/>
    </row>
    <row r="41" spans="1:12" ht="15.75">
      <c r="A41" s="45">
        <v>33</v>
      </c>
      <c r="B41" s="32">
        <v>14</v>
      </c>
      <c r="C41" s="24" t="s">
        <v>461</v>
      </c>
      <c r="D41" s="29" t="s">
        <v>462</v>
      </c>
      <c r="E41" s="30" t="s">
        <v>8</v>
      </c>
      <c r="F41" s="24" t="s">
        <v>463</v>
      </c>
      <c r="G41" s="26" t="s">
        <v>8</v>
      </c>
      <c r="H41" s="15">
        <v>89</v>
      </c>
      <c r="I41" s="8" t="str">
        <f t="shared" si="0"/>
        <v>Tốt</v>
      </c>
      <c r="J41" s="139"/>
      <c r="K41" s="142"/>
      <c r="L41" s="20"/>
    </row>
    <row r="42" spans="1:12" ht="17.25" customHeight="1">
      <c r="A42" s="45">
        <v>34</v>
      </c>
      <c r="B42" s="32">
        <v>15</v>
      </c>
      <c r="C42" s="24" t="s">
        <v>464</v>
      </c>
      <c r="D42" s="29" t="s">
        <v>465</v>
      </c>
      <c r="E42" s="30" t="s">
        <v>415</v>
      </c>
      <c r="F42" s="24" t="s">
        <v>466</v>
      </c>
      <c r="G42" s="26" t="s">
        <v>8</v>
      </c>
      <c r="H42" s="15">
        <v>83</v>
      </c>
      <c r="I42" s="8" t="str">
        <f t="shared" si="0"/>
        <v>Tốt</v>
      </c>
      <c r="J42" s="139"/>
      <c r="K42" s="142"/>
      <c r="L42" s="20"/>
    </row>
    <row r="43" spans="1:12" ht="20.25" customHeight="1">
      <c r="A43" s="45">
        <v>35</v>
      </c>
      <c r="B43" s="32">
        <v>16</v>
      </c>
      <c r="C43" s="24" t="s">
        <v>467</v>
      </c>
      <c r="D43" s="29" t="s">
        <v>468</v>
      </c>
      <c r="E43" s="30" t="s">
        <v>469</v>
      </c>
      <c r="F43" s="24" t="s">
        <v>470</v>
      </c>
      <c r="G43" s="26" t="s">
        <v>8</v>
      </c>
      <c r="H43" s="15">
        <v>89</v>
      </c>
      <c r="I43" s="8" t="str">
        <f t="shared" si="0"/>
        <v>Tốt</v>
      </c>
      <c r="J43" s="139"/>
      <c r="K43" s="142"/>
      <c r="L43" s="20"/>
    </row>
    <row r="44" spans="1:12" ht="15.75">
      <c r="A44" s="45">
        <v>36</v>
      </c>
      <c r="B44" s="32">
        <v>17</v>
      </c>
      <c r="C44" s="24" t="s">
        <v>471</v>
      </c>
      <c r="D44" s="29" t="s">
        <v>472</v>
      </c>
      <c r="E44" s="30" t="s">
        <v>473</v>
      </c>
      <c r="F44" s="24" t="s">
        <v>474</v>
      </c>
      <c r="G44" s="26" t="s">
        <v>8</v>
      </c>
      <c r="H44" s="15">
        <v>81</v>
      </c>
      <c r="I44" s="8" t="str">
        <f t="shared" si="0"/>
        <v>Tốt</v>
      </c>
      <c r="J44" s="139"/>
      <c r="K44" s="142"/>
      <c r="L44" s="20"/>
    </row>
    <row r="45" spans="1:12" ht="15.75">
      <c r="A45" s="45">
        <v>37</v>
      </c>
      <c r="B45" s="32">
        <v>18</v>
      </c>
      <c r="C45" s="24" t="s">
        <v>475</v>
      </c>
      <c r="D45" s="29" t="s">
        <v>476</v>
      </c>
      <c r="E45" s="30" t="s">
        <v>47</v>
      </c>
      <c r="F45" s="24" t="s">
        <v>477</v>
      </c>
      <c r="G45" s="26" t="s">
        <v>8</v>
      </c>
      <c r="H45" s="15">
        <v>81</v>
      </c>
      <c r="I45" s="8" t="str">
        <f t="shared" si="0"/>
        <v>Tốt</v>
      </c>
      <c r="J45" s="139"/>
      <c r="K45" s="142"/>
      <c r="L45" s="20"/>
    </row>
    <row r="46" spans="1:12" ht="15.75">
      <c r="A46" s="45">
        <v>38</v>
      </c>
      <c r="B46" s="32">
        <v>19</v>
      </c>
      <c r="C46" s="24" t="s">
        <v>478</v>
      </c>
      <c r="D46" s="29" t="s">
        <v>479</v>
      </c>
      <c r="E46" s="30" t="s">
        <v>480</v>
      </c>
      <c r="F46" s="24" t="s">
        <v>481</v>
      </c>
      <c r="G46" s="26" t="s">
        <v>8</v>
      </c>
      <c r="H46" s="15">
        <v>87</v>
      </c>
      <c r="I46" s="8" t="str">
        <f t="shared" si="0"/>
        <v>Tốt</v>
      </c>
      <c r="J46" s="139"/>
      <c r="K46" s="142"/>
      <c r="L46" s="20"/>
    </row>
    <row r="47" spans="1:12" ht="15.75">
      <c r="A47" s="45">
        <v>39</v>
      </c>
      <c r="B47" s="32">
        <v>20</v>
      </c>
      <c r="C47" s="24" t="s">
        <v>482</v>
      </c>
      <c r="D47" s="29" t="s">
        <v>483</v>
      </c>
      <c r="E47" s="30" t="s">
        <v>20</v>
      </c>
      <c r="F47" s="24" t="s">
        <v>484</v>
      </c>
      <c r="G47" s="26" t="s">
        <v>8</v>
      </c>
      <c r="H47" s="15">
        <v>85</v>
      </c>
      <c r="I47" s="8" t="str">
        <f t="shared" si="0"/>
        <v>Tốt</v>
      </c>
      <c r="J47" s="139"/>
      <c r="K47" s="142"/>
      <c r="L47" s="20"/>
    </row>
    <row r="48" spans="1:12" ht="15.75">
      <c r="A48" s="45">
        <v>40</v>
      </c>
      <c r="B48" s="32">
        <v>21</v>
      </c>
      <c r="C48" s="24" t="s">
        <v>485</v>
      </c>
      <c r="D48" s="29" t="s">
        <v>486</v>
      </c>
      <c r="E48" s="30" t="s">
        <v>487</v>
      </c>
      <c r="F48" s="24" t="s">
        <v>488</v>
      </c>
      <c r="G48" s="26" t="s">
        <v>8</v>
      </c>
      <c r="H48" s="15">
        <v>91</v>
      </c>
      <c r="I48" s="8" t="str">
        <f t="shared" si="0"/>
        <v>Xuất sắc</v>
      </c>
      <c r="J48" s="139"/>
      <c r="K48" s="142"/>
      <c r="L48" s="20"/>
    </row>
    <row r="49" spans="1:12" ht="15.75">
      <c r="A49" s="45">
        <v>41</v>
      </c>
      <c r="B49" s="32">
        <v>22</v>
      </c>
      <c r="C49" s="24" t="s">
        <v>489</v>
      </c>
      <c r="D49" s="29" t="s">
        <v>490</v>
      </c>
      <c r="E49" s="30" t="s">
        <v>487</v>
      </c>
      <c r="F49" s="24" t="s">
        <v>491</v>
      </c>
      <c r="G49" s="26" t="s">
        <v>8</v>
      </c>
      <c r="H49" s="15">
        <v>79</v>
      </c>
      <c r="I49" s="8" t="str">
        <f t="shared" si="0"/>
        <v>Khá</v>
      </c>
      <c r="J49" s="139"/>
      <c r="K49" s="142"/>
      <c r="L49" s="20"/>
    </row>
    <row r="50" spans="1:12" ht="15.75">
      <c r="A50" s="45">
        <v>42</v>
      </c>
      <c r="B50" s="32">
        <v>23</v>
      </c>
      <c r="C50" s="24" t="s">
        <v>492</v>
      </c>
      <c r="D50" s="29" t="s">
        <v>493</v>
      </c>
      <c r="E50" s="30" t="s">
        <v>27</v>
      </c>
      <c r="F50" s="24" t="s">
        <v>494</v>
      </c>
      <c r="G50" s="26" t="s">
        <v>8</v>
      </c>
      <c r="H50" s="15">
        <v>78</v>
      </c>
      <c r="I50" s="8" t="str">
        <f t="shared" si="0"/>
        <v>Khá</v>
      </c>
      <c r="J50" s="139"/>
      <c r="K50" s="142"/>
      <c r="L50" s="20"/>
    </row>
    <row r="51" spans="1:12" ht="15.75">
      <c r="A51" s="45">
        <v>43</v>
      </c>
      <c r="B51" s="32">
        <v>24</v>
      </c>
      <c r="C51" s="24" t="s">
        <v>495</v>
      </c>
      <c r="D51" s="29" t="s">
        <v>496</v>
      </c>
      <c r="E51" s="30" t="s">
        <v>21</v>
      </c>
      <c r="F51" s="24" t="s">
        <v>497</v>
      </c>
      <c r="G51" s="26" t="s">
        <v>8</v>
      </c>
      <c r="H51" s="15">
        <v>85</v>
      </c>
      <c r="I51" s="8" t="str">
        <f t="shared" si="0"/>
        <v>Tốt</v>
      </c>
      <c r="J51" s="139"/>
      <c r="K51" s="142"/>
      <c r="L51" s="20"/>
    </row>
    <row r="52" spans="1:12" ht="15.75">
      <c r="A52" s="45">
        <v>44</v>
      </c>
      <c r="B52" s="32">
        <v>25</v>
      </c>
      <c r="C52" s="24" t="s">
        <v>498</v>
      </c>
      <c r="D52" s="29" t="s">
        <v>499</v>
      </c>
      <c r="E52" s="30" t="s">
        <v>48</v>
      </c>
      <c r="F52" s="24" t="s">
        <v>500</v>
      </c>
      <c r="G52" s="26" t="s">
        <v>8</v>
      </c>
      <c r="H52" s="15">
        <v>85</v>
      </c>
      <c r="I52" s="8" t="str">
        <f t="shared" si="0"/>
        <v>Tốt</v>
      </c>
      <c r="J52" s="139"/>
      <c r="K52" s="143"/>
      <c r="L52" s="20"/>
    </row>
    <row r="53" spans="1:12" ht="15.75">
      <c r="A53" s="45">
        <v>45</v>
      </c>
      <c r="B53" s="32">
        <v>1</v>
      </c>
      <c r="C53" s="24" t="s">
        <v>501</v>
      </c>
      <c r="D53" s="29" t="s">
        <v>502</v>
      </c>
      <c r="E53" s="30" t="s">
        <v>362</v>
      </c>
      <c r="F53" s="24" t="s">
        <v>503</v>
      </c>
      <c r="G53" s="26" t="s">
        <v>8</v>
      </c>
      <c r="H53" s="15">
        <v>73</v>
      </c>
      <c r="I53" s="8" t="str">
        <f>IF(H53&gt;=90,"Xuất sắc",IF(H53&gt;=80,"Tốt",IF(H53&gt;=70,"Khá",IF(H53&gt;=50,"Trung bình","Yếu"))))</f>
        <v>Khá</v>
      </c>
      <c r="J53" s="138" t="s">
        <v>348</v>
      </c>
      <c r="K53" s="134"/>
      <c r="L53" s="20"/>
    </row>
    <row r="54" spans="1:12" ht="15.75">
      <c r="A54" s="45">
        <v>46</v>
      </c>
      <c r="B54" s="32">
        <v>2</v>
      </c>
      <c r="C54" s="24" t="s">
        <v>504</v>
      </c>
      <c r="D54" s="29" t="s">
        <v>505</v>
      </c>
      <c r="E54" s="30" t="s">
        <v>506</v>
      </c>
      <c r="F54" s="24" t="s">
        <v>507</v>
      </c>
      <c r="G54" s="26" t="s">
        <v>9</v>
      </c>
      <c r="H54" s="15">
        <v>84</v>
      </c>
      <c r="I54" s="8" t="str">
        <f t="shared" ref="I54:I71" si="1">IF(H54&gt;=90,"Xuất sắc",IF(H54&gt;=80,"Tốt",IF(H54&gt;=70,"Khá",IF(H54&gt;=50,"Trung bình","Yếu"))))</f>
        <v>Tốt</v>
      </c>
      <c r="J54" s="139"/>
      <c r="K54" s="134"/>
      <c r="L54" s="20"/>
    </row>
    <row r="55" spans="1:12" ht="15.75">
      <c r="A55" s="45">
        <v>47</v>
      </c>
      <c r="B55" s="32">
        <v>3</v>
      </c>
      <c r="C55" s="24" t="s">
        <v>508</v>
      </c>
      <c r="D55" s="29" t="s">
        <v>509</v>
      </c>
      <c r="E55" s="30" t="s">
        <v>510</v>
      </c>
      <c r="F55" s="24" t="s">
        <v>511</v>
      </c>
      <c r="G55" s="26" t="s">
        <v>9</v>
      </c>
      <c r="H55" s="15">
        <v>72</v>
      </c>
      <c r="I55" s="8" t="str">
        <f t="shared" si="1"/>
        <v>Khá</v>
      </c>
      <c r="J55" s="139"/>
      <c r="K55" s="134"/>
      <c r="L55" s="20"/>
    </row>
    <row r="56" spans="1:12" ht="15.75">
      <c r="A56" s="45">
        <v>48</v>
      </c>
      <c r="B56" s="32">
        <v>4</v>
      </c>
      <c r="C56" s="24" t="s">
        <v>512</v>
      </c>
      <c r="D56" s="29" t="s">
        <v>10</v>
      </c>
      <c r="E56" s="30" t="s">
        <v>513</v>
      </c>
      <c r="F56" s="24" t="s">
        <v>514</v>
      </c>
      <c r="G56" s="26" t="s">
        <v>9</v>
      </c>
      <c r="H56" s="15">
        <v>73</v>
      </c>
      <c r="I56" s="8" t="str">
        <f t="shared" si="1"/>
        <v>Khá</v>
      </c>
      <c r="J56" s="139"/>
      <c r="K56" s="134"/>
      <c r="L56" s="20"/>
    </row>
    <row r="57" spans="1:12" ht="15.75">
      <c r="A57" s="45">
        <v>49</v>
      </c>
      <c r="B57" s="32">
        <v>5</v>
      </c>
      <c r="C57" s="24" t="s">
        <v>515</v>
      </c>
      <c r="D57" s="29" t="s">
        <v>516</v>
      </c>
      <c r="E57" s="30" t="s">
        <v>517</v>
      </c>
      <c r="F57" s="24" t="s">
        <v>518</v>
      </c>
      <c r="G57" s="26" t="s">
        <v>8</v>
      </c>
      <c r="H57" s="15">
        <v>81</v>
      </c>
      <c r="I57" s="8" t="str">
        <f t="shared" si="1"/>
        <v>Tốt</v>
      </c>
      <c r="J57" s="139"/>
      <c r="K57" s="134"/>
      <c r="L57" s="20"/>
    </row>
    <row r="58" spans="1:12" ht="15.75">
      <c r="A58" s="45">
        <v>50</v>
      </c>
      <c r="B58" s="32">
        <v>6</v>
      </c>
      <c r="C58" s="24" t="s">
        <v>519</v>
      </c>
      <c r="D58" s="29" t="s">
        <v>520</v>
      </c>
      <c r="E58" s="30" t="s">
        <v>521</v>
      </c>
      <c r="F58" s="24" t="s">
        <v>522</v>
      </c>
      <c r="G58" s="26" t="s">
        <v>9</v>
      </c>
      <c r="H58" s="15">
        <v>73</v>
      </c>
      <c r="I58" s="8" t="str">
        <f t="shared" si="1"/>
        <v>Khá</v>
      </c>
      <c r="J58" s="139"/>
      <c r="K58" s="134"/>
      <c r="L58" s="20"/>
    </row>
    <row r="59" spans="1:12" ht="15.75">
      <c r="A59" s="45">
        <v>51</v>
      </c>
      <c r="B59" s="32">
        <v>7</v>
      </c>
      <c r="C59" s="24" t="s">
        <v>523</v>
      </c>
      <c r="D59" s="29" t="s">
        <v>524</v>
      </c>
      <c r="E59" s="30" t="s">
        <v>21</v>
      </c>
      <c r="F59" s="24" t="s">
        <v>525</v>
      </c>
      <c r="G59" s="26" t="s">
        <v>8</v>
      </c>
      <c r="H59" s="15">
        <v>73</v>
      </c>
      <c r="I59" s="8" t="str">
        <f t="shared" si="1"/>
        <v>Khá</v>
      </c>
      <c r="J59" s="139"/>
      <c r="K59" s="134"/>
      <c r="L59" s="20"/>
    </row>
    <row r="60" spans="1:12" ht="15.75">
      <c r="A60" s="45">
        <v>52</v>
      </c>
      <c r="B60" s="32">
        <v>8</v>
      </c>
      <c r="C60" s="24" t="s">
        <v>526</v>
      </c>
      <c r="D60" s="29" t="s">
        <v>527</v>
      </c>
      <c r="E60" s="30" t="s">
        <v>528</v>
      </c>
      <c r="F60" s="24" t="s">
        <v>529</v>
      </c>
      <c r="G60" s="26" t="s">
        <v>9</v>
      </c>
      <c r="H60" s="15">
        <v>73</v>
      </c>
      <c r="I60" s="8" t="str">
        <f t="shared" si="1"/>
        <v>Khá</v>
      </c>
      <c r="J60" s="139"/>
      <c r="K60" s="134"/>
      <c r="L60" s="20"/>
    </row>
    <row r="61" spans="1:12" ht="15.75">
      <c r="A61" s="45">
        <v>53</v>
      </c>
      <c r="B61" s="32">
        <v>9</v>
      </c>
      <c r="C61" s="24" t="s">
        <v>530</v>
      </c>
      <c r="D61" s="29" t="s">
        <v>531</v>
      </c>
      <c r="E61" s="30" t="s">
        <v>24</v>
      </c>
      <c r="F61" s="24" t="s">
        <v>532</v>
      </c>
      <c r="G61" s="26" t="s">
        <v>8</v>
      </c>
      <c r="H61" s="15">
        <v>73</v>
      </c>
      <c r="I61" s="8" t="str">
        <f t="shared" si="1"/>
        <v>Khá</v>
      </c>
      <c r="J61" s="139"/>
      <c r="K61" s="134"/>
      <c r="L61" s="20"/>
    </row>
    <row r="62" spans="1:12" ht="15.75">
      <c r="A62" s="45">
        <v>54</v>
      </c>
      <c r="B62" s="32">
        <v>10</v>
      </c>
      <c r="C62" s="24" t="s">
        <v>533</v>
      </c>
      <c r="D62" s="29" t="s">
        <v>534</v>
      </c>
      <c r="E62" s="30" t="s">
        <v>24</v>
      </c>
      <c r="F62" s="24" t="s">
        <v>535</v>
      </c>
      <c r="G62" s="26" t="s">
        <v>8</v>
      </c>
      <c r="H62" s="15">
        <v>71</v>
      </c>
      <c r="I62" s="8" t="str">
        <f t="shared" si="1"/>
        <v>Khá</v>
      </c>
      <c r="J62" s="139"/>
      <c r="K62" s="134"/>
      <c r="L62" s="20"/>
    </row>
    <row r="63" spans="1:12" ht="15.75">
      <c r="A63" s="45">
        <v>55</v>
      </c>
      <c r="B63" s="32">
        <v>11</v>
      </c>
      <c r="C63" s="24" t="s">
        <v>536</v>
      </c>
      <c r="D63" s="29" t="s">
        <v>537</v>
      </c>
      <c r="E63" s="30" t="s">
        <v>175</v>
      </c>
      <c r="F63" s="24" t="s">
        <v>538</v>
      </c>
      <c r="G63" s="26" t="s">
        <v>8</v>
      </c>
      <c r="H63" s="15">
        <v>71</v>
      </c>
      <c r="I63" s="8" t="str">
        <f t="shared" si="1"/>
        <v>Khá</v>
      </c>
      <c r="J63" s="139"/>
      <c r="K63" s="134"/>
      <c r="L63" s="20"/>
    </row>
    <row r="64" spans="1:12" ht="15.75">
      <c r="A64" s="45">
        <v>56</v>
      </c>
      <c r="B64" s="32">
        <v>12</v>
      </c>
      <c r="C64" s="24" t="s">
        <v>539</v>
      </c>
      <c r="D64" s="29" t="s">
        <v>540</v>
      </c>
      <c r="E64" s="30" t="s">
        <v>541</v>
      </c>
      <c r="F64" s="24" t="s">
        <v>542</v>
      </c>
      <c r="G64" s="26" t="s">
        <v>9</v>
      </c>
      <c r="H64" s="15">
        <v>69</v>
      </c>
      <c r="I64" s="8" t="str">
        <f t="shared" si="1"/>
        <v>Trung bình</v>
      </c>
      <c r="J64" s="139"/>
      <c r="K64" s="134"/>
      <c r="L64" s="20"/>
    </row>
    <row r="65" spans="1:12" ht="15.75">
      <c r="A65" s="45">
        <v>57</v>
      </c>
      <c r="B65" s="32">
        <v>13</v>
      </c>
      <c r="C65" s="24" t="s">
        <v>543</v>
      </c>
      <c r="D65" s="29" t="s">
        <v>544</v>
      </c>
      <c r="E65" s="30" t="s">
        <v>545</v>
      </c>
      <c r="F65" s="24" t="s">
        <v>546</v>
      </c>
      <c r="G65" s="26" t="s">
        <v>9</v>
      </c>
      <c r="H65" s="15">
        <v>73</v>
      </c>
      <c r="I65" s="8" t="str">
        <f t="shared" si="1"/>
        <v>Khá</v>
      </c>
      <c r="J65" s="139"/>
      <c r="K65" s="134"/>
      <c r="L65" s="20"/>
    </row>
    <row r="66" spans="1:12" ht="15.75">
      <c r="A66" s="45">
        <v>58</v>
      </c>
      <c r="B66" s="32">
        <v>14</v>
      </c>
      <c r="C66" s="24" t="s">
        <v>547</v>
      </c>
      <c r="D66" s="29" t="s">
        <v>548</v>
      </c>
      <c r="E66" s="30" t="s">
        <v>549</v>
      </c>
      <c r="F66" s="24" t="s">
        <v>550</v>
      </c>
      <c r="G66" s="26" t="s">
        <v>9</v>
      </c>
      <c r="H66" s="15">
        <v>88</v>
      </c>
      <c r="I66" s="8" t="str">
        <f t="shared" si="1"/>
        <v>Tốt</v>
      </c>
      <c r="J66" s="139"/>
      <c r="K66" s="134"/>
      <c r="L66" s="20"/>
    </row>
    <row r="67" spans="1:12" ht="15.75">
      <c r="A67" s="45">
        <v>59</v>
      </c>
      <c r="B67" s="32">
        <v>15</v>
      </c>
      <c r="C67" s="24" t="s">
        <v>551</v>
      </c>
      <c r="D67" s="29" t="s">
        <v>552</v>
      </c>
      <c r="E67" s="30" t="s">
        <v>487</v>
      </c>
      <c r="F67" s="24" t="s">
        <v>538</v>
      </c>
      <c r="G67" s="26" t="s">
        <v>8</v>
      </c>
      <c r="H67" s="15">
        <v>78</v>
      </c>
      <c r="I67" s="8" t="str">
        <f t="shared" si="1"/>
        <v>Khá</v>
      </c>
      <c r="J67" s="139"/>
      <c r="K67" s="134"/>
      <c r="L67" s="20"/>
    </row>
    <row r="68" spans="1:12" ht="15.75">
      <c r="A68" s="45">
        <v>60</v>
      </c>
      <c r="B68" s="32">
        <v>16</v>
      </c>
      <c r="C68" s="24" t="s">
        <v>553</v>
      </c>
      <c r="D68" s="29" t="s">
        <v>554</v>
      </c>
      <c r="E68" s="30" t="s">
        <v>448</v>
      </c>
      <c r="F68" s="24" t="s">
        <v>555</v>
      </c>
      <c r="G68" s="26" t="s">
        <v>8</v>
      </c>
      <c r="H68" s="15">
        <v>69</v>
      </c>
      <c r="I68" s="8" t="str">
        <f t="shared" si="1"/>
        <v>Trung bình</v>
      </c>
      <c r="J68" s="139"/>
      <c r="K68" s="134"/>
      <c r="L68" s="20"/>
    </row>
    <row r="69" spans="1:12" ht="15.75">
      <c r="A69" s="45">
        <v>61</v>
      </c>
      <c r="B69" s="32">
        <v>17</v>
      </c>
      <c r="C69" s="24" t="s">
        <v>556</v>
      </c>
      <c r="D69" s="29" t="s">
        <v>557</v>
      </c>
      <c r="E69" s="30" t="s">
        <v>558</v>
      </c>
      <c r="F69" s="24" t="s">
        <v>559</v>
      </c>
      <c r="G69" s="26" t="s">
        <v>8</v>
      </c>
      <c r="H69" s="15">
        <v>79</v>
      </c>
      <c r="I69" s="8" t="str">
        <f t="shared" si="1"/>
        <v>Khá</v>
      </c>
      <c r="J69" s="139"/>
      <c r="K69" s="134"/>
      <c r="L69" s="20"/>
    </row>
    <row r="70" spans="1:12" ht="15.75">
      <c r="A70" s="45">
        <v>62</v>
      </c>
      <c r="B70" s="32">
        <v>18</v>
      </c>
      <c r="C70" s="24" t="s">
        <v>560</v>
      </c>
      <c r="D70" s="29" t="s">
        <v>561</v>
      </c>
      <c r="E70" s="30" t="s">
        <v>562</v>
      </c>
      <c r="F70" s="24" t="s">
        <v>563</v>
      </c>
      <c r="G70" s="26" t="s">
        <v>9</v>
      </c>
      <c r="H70" s="15">
        <v>0</v>
      </c>
      <c r="I70" s="8" t="str">
        <f t="shared" si="1"/>
        <v>Yếu</v>
      </c>
      <c r="J70" s="139"/>
      <c r="K70" s="134"/>
      <c r="L70" s="20"/>
    </row>
    <row r="71" spans="1:12" ht="15.75">
      <c r="A71" s="45">
        <v>63</v>
      </c>
      <c r="B71" s="32">
        <v>19</v>
      </c>
      <c r="C71" s="24" t="s">
        <v>564</v>
      </c>
      <c r="D71" s="29" t="s">
        <v>565</v>
      </c>
      <c r="E71" s="30" t="s">
        <v>411</v>
      </c>
      <c r="F71" s="24" t="s">
        <v>253</v>
      </c>
      <c r="G71" s="26" t="s">
        <v>8</v>
      </c>
      <c r="H71" s="15">
        <v>72</v>
      </c>
      <c r="I71" s="8" t="str">
        <f t="shared" si="1"/>
        <v>Khá</v>
      </c>
      <c r="J71" s="139"/>
      <c r="K71" s="134"/>
      <c r="L71" s="20"/>
    </row>
    <row r="72" spans="1:12" ht="15.75">
      <c r="A72" s="45">
        <v>64</v>
      </c>
      <c r="B72" s="26">
        <v>1</v>
      </c>
      <c r="C72" s="24" t="s">
        <v>566</v>
      </c>
      <c r="D72" s="29" t="s">
        <v>567</v>
      </c>
      <c r="E72" s="30" t="s">
        <v>568</v>
      </c>
      <c r="F72" s="24" t="s">
        <v>569</v>
      </c>
      <c r="G72" s="26" t="s">
        <v>8</v>
      </c>
      <c r="H72" s="47">
        <v>95</v>
      </c>
      <c r="I72" s="43" t="str">
        <f>IF(H72&gt;=90,"Xuất sắc",IF(H72&gt;=80,"Tốt",IF(H72&gt;=70,"Khá",IF(H72&gt;=50,"Trung bình","Yếu"))))</f>
        <v>Xuất sắc</v>
      </c>
      <c r="J72" s="139" t="s">
        <v>342</v>
      </c>
      <c r="K72" s="134"/>
      <c r="L72" s="20"/>
    </row>
    <row r="73" spans="1:12" ht="15.75">
      <c r="A73" s="45">
        <v>65</v>
      </c>
      <c r="B73" s="26">
        <v>2</v>
      </c>
      <c r="C73" s="24" t="s">
        <v>570</v>
      </c>
      <c r="D73" s="29" t="s">
        <v>571</v>
      </c>
      <c r="E73" s="30" t="s">
        <v>234</v>
      </c>
      <c r="F73" s="24" t="s">
        <v>572</v>
      </c>
      <c r="G73" s="26" t="s">
        <v>8</v>
      </c>
      <c r="H73" s="19">
        <v>94</v>
      </c>
      <c r="I73" s="8" t="str">
        <f t="shared" ref="I73:I81" si="2">IF(H73&gt;=90,"Xuất sắc",IF(H73&gt;=80,"Tốt",IF(H73&gt;=70,"Khá",IF(H73&gt;=50,"Trung bình","Yếu"))))</f>
        <v>Xuất sắc</v>
      </c>
      <c r="J73" s="139"/>
      <c r="K73" s="134"/>
      <c r="L73" s="20"/>
    </row>
    <row r="74" spans="1:12" ht="15.75">
      <c r="A74" s="45">
        <v>66</v>
      </c>
      <c r="B74" s="26">
        <v>3</v>
      </c>
      <c r="C74" s="24" t="s">
        <v>573</v>
      </c>
      <c r="D74" s="29" t="s">
        <v>64</v>
      </c>
      <c r="E74" s="30" t="s">
        <v>36</v>
      </c>
      <c r="F74" s="24" t="s">
        <v>574</v>
      </c>
      <c r="G74" s="26" t="s">
        <v>8</v>
      </c>
      <c r="H74" s="19">
        <v>0</v>
      </c>
      <c r="I74" s="8" t="str">
        <f t="shared" si="2"/>
        <v>Yếu</v>
      </c>
      <c r="J74" s="139"/>
      <c r="K74" s="134"/>
      <c r="L74" s="20"/>
    </row>
    <row r="75" spans="1:12" ht="15.75">
      <c r="A75" s="45">
        <v>67</v>
      </c>
      <c r="B75" s="26">
        <v>4</v>
      </c>
      <c r="C75" s="24" t="s">
        <v>575</v>
      </c>
      <c r="D75" s="29" t="s">
        <v>576</v>
      </c>
      <c r="E75" s="30" t="s">
        <v>577</v>
      </c>
      <c r="F75" s="24" t="s">
        <v>578</v>
      </c>
      <c r="G75" s="26" t="s">
        <v>8</v>
      </c>
      <c r="H75" s="19">
        <v>0</v>
      </c>
      <c r="I75" s="8" t="str">
        <f t="shared" si="2"/>
        <v>Yếu</v>
      </c>
      <c r="J75" s="139"/>
      <c r="K75" s="134"/>
      <c r="L75" s="20"/>
    </row>
    <row r="76" spans="1:12" ht="15.75">
      <c r="A76" s="45">
        <v>68</v>
      </c>
      <c r="B76" s="26">
        <v>5</v>
      </c>
      <c r="C76" s="24" t="s">
        <v>579</v>
      </c>
      <c r="D76" s="29" t="s">
        <v>42</v>
      </c>
      <c r="E76" s="30" t="s">
        <v>380</v>
      </c>
      <c r="F76" s="24" t="s">
        <v>477</v>
      </c>
      <c r="G76" s="26" t="s">
        <v>8</v>
      </c>
      <c r="H76" s="19">
        <v>89</v>
      </c>
      <c r="I76" s="8" t="str">
        <f t="shared" si="2"/>
        <v>Tốt</v>
      </c>
      <c r="J76" s="139"/>
      <c r="K76" s="134"/>
      <c r="L76" s="20"/>
    </row>
    <row r="77" spans="1:12" ht="15.75">
      <c r="A77" s="45">
        <v>69</v>
      </c>
      <c r="B77" s="26">
        <v>6</v>
      </c>
      <c r="C77" s="24" t="s">
        <v>580</v>
      </c>
      <c r="D77" s="29" t="s">
        <v>581</v>
      </c>
      <c r="E77" s="30" t="s">
        <v>27</v>
      </c>
      <c r="F77" s="24" t="s">
        <v>582</v>
      </c>
      <c r="G77" s="26" t="s">
        <v>8</v>
      </c>
      <c r="H77" s="19">
        <v>94</v>
      </c>
      <c r="I77" s="8" t="str">
        <f t="shared" si="2"/>
        <v>Xuất sắc</v>
      </c>
      <c r="J77" s="139"/>
      <c r="K77" s="134"/>
      <c r="L77" s="20"/>
    </row>
    <row r="78" spans="1:12" ht="15.75">
      <c r="A78" s="45">
        <v>70</v>
      </c>
      <c r="B78" s="26">
        <v>7</v>
      </c>
      <c r="C78" s="24" t="s">
        <v>583</v>
      </c>
      <c r="D78" s="29" t="s">
        <v>584</v>
      </c>
      <c r="E78" s="30" t="s">
        <v>292</v>
      </c>
      <c r="F78" s="24" t="s">
        <v>164</v>
      </c>
      <c r="G78" s="26" t="s">
        <v>9</v>
      </c>
      <c r="H78" s="19">
        <v>93</v>
      </c>
      <c r="I78" s="8" t="str">
        <f t="shared" si="2"/>
        <v>Xuất sắc</v>
      </c>
      <c r="J78" s="139"/>
      <c r="K78" s="134"/>
      <c r="L78" s="20"/>
    </row>
    <row r="79" spans="1:12" ht="15.75">
      <c r="A79" s="45">
        <v>71</v>
      </c>
      <c r="B79" s="26">
        <v>8</v>
      </c>
      <c r="C79" s="24" t="s">
        <v>585</v>
      </c>
      <c r="D79" s="29" t="s">
        <v>586</v>
      </c>
      <c r="E79" s="30" t="s">
        <v>541</v>
      </c>
      <c r="F79" s="24" t="s">
        <v>587</v>
      </c>
      <c r="G79" s="26" t="s">
        <v>9</v>
      </c>
      <c r="H79" s="19">
        <v>0</v>
      </c>
      <c r="I79" s="8" t="str">
        <f t="shared" si="2"/>
        <v>Yếu</v>
      </c>
      <c r="J79" s="139"/>
      <c r="K79" s="134"/>
      <c r="L79" s="20"/>
    </row>
    <row r="80" spans="1:12" ht="15.75">
      <c r="A80" s="45">
        <v>72</v>
      </c>
      <c r="B80" s="26">
        <v>9</v>
      </c>
      <c r="C80" s="24" t="s">
        <v>588</v>
      </c>
      <c r="D80" s="29" t="s">
        <v>589</v>
      </c>
      <c r="E80" s="30" t="s">
        <v>590</v>
      </c>
      <c r="F80" s="24" t="s">
        <v>591</v>
      </c>
      <c r="G80" s="26" t="s">
        <v>8</v>
      </c>
      <c r="H80" s="48">
        <v>0</v>
      </c>
      <c r="I80" s="8" t="str">
        <f t="shared" si="2"/>
        <v>Yếu</v>
      </c>
      <c r="J80" s="139"/>
      <c r="K80" s="134"/>
      <c r="L80" s="20"/>
    </row>
    <row r="81" spans="1:12" ht="15.75">
      <c r="A81" s="45">
        <v>73</v>
      </c>
      <c r="B81" s="26">
        <v>10</v>
      </c>
      <c r="C81" s="24" t="s">
        <v>592</v>
      </c>
      <c r="D81" s="29" t="s">
        <v>38</v>
      </c>
      <c r="E81" s="30" t="s">
        <v>593</v>
      </c>
      <c r="F81" s="24" t="s">
        <v>594</v>
      </c>
      <c r="G81" s="26" t="s">
        <v>9</v>
      </c>
      <c r="H81" s="19">
        <v>0</v>
      </c>
      <c r="I81" s="8" t="str">
        <f t="shared" si="2"/>
        <v>Yếu</v>
      </c>
      <c r="J81" s="139"/>
      <c r="K81" s="134"/>
      <c r="L81" s="20"/>
    </row>
    <row r="82" spans="1:12" ht="15.75">
      <c r="A82" s="45">
        <v>74</v>
      </c>
      <c r="B82" s="26">
        <v>1</v>
      </c>
      <c r="C82" s="24" t="s">
        <v>595</v>
      </c>
      <c r="D82" s="29" t="s">
        <v>596</v>
      </c>
      <c r="E82" s="30" t="s">
        <v>39</v>
      </c>
      <c r="F82" s="24" t="s">
        <v>597</v>
      </c>
      <c r="G82" s="26" t="s">
        <v>8</v>
      </c>
      <c r="H82" s="9">
        <v>93</v>
      </c>
      <c r="I82" s="8" t="str">
        <f>IF(H82&gt;=90,"Xuất sắc",IF(H82&gt;=80,"Tốt",IF(H82&gt;=70,"Khá",IF(H82&gt;=50,"Trung bình","Yếu"))))</f>
        <v>Xuất sắc</v>
      </c>
      <c r="J82" s="140" t="s">
        <v>598</v>
      </c>
      <c r="K82" s="141"/>
      <c r="L82" s="20"/>
    </row>
    <row r="83" spans="1:12" ht="15.75">
      <c r="A83" s="45">
        <v>75</v>
      </c>
      <c r="B83" s="26">
        <v>2</v>
      </c>
      <c r="C83" s="24" t="s">
        <v>599</v>
      </c>
      <c r="D83" s="29" t="s">
        <v>600</v>
      </c>
      <c r="E83" s="30" t="s">
        <v>601</v>
      </c>
      <c r="F83" s="24" t="s">
        <v>602</v>
      </c>
      <c r="G83" s="26" t="s">
        <v>9</v>
      </c>
      <c r="H83" s="9">
        <v>80</v>
      </c>
      <c r="I83" s="8" t="str">
        <f t="shared" ref="I83:I91" si="3">IF(H83&gt;=90,"Xuất sắc",IF(H83&gt;=80,"Tốt",IF(H83&gt;=70,"Khá",IF(H83&gt;=50,"Trung bình","Yếu"))))</f>
        <v>Tốt</v>
      </c>
      <c r="J83" s="128"/>
      <c r="K83" s="142"/>
      <c r="L83" s="20"/>
    </row>
    <row r="84" spans="1:12" ht="15.75">
      <c r="A84" s="45">
        <v>76</v>
      </c>
      <c r="B84" s="26">
        <v>3</v>
      </c>
      <c r="C84" s="24" t="s">
        <v>603</v>
      </c>
      <c r="D84" s="29" t="s">
        <v>604</v>
      </c>
      <c r="E84" s="30" t="s">
        <v>605</v>
      </c>
      <c r="F84" s="24" t="s">
        <v>606</v>
      </c>
      <c r="G84" s="26" t="s">
        <v>9</v>
      </c>
      <c r="H84" s="9">
        <v>73</v>
      </c>
      <c r="I84" s="8" t="str">
        <f t="shared" si="3"/>
        <v>Khá</v>
      </c>
      <c r="J84" s="128"/>
      <c r="K84" s="142"/>
      <c r="L84" s="20"/>
    </row>
    <row r="85" spans="1:12" ht="15.75">
      <c r="A85" s="45">
        <v>77</v>
      </c>
      <c r="B85" s="26">
        <v>4</v>
      </c>
      <c r="C85" s="24" t="s">
        <v>607</v>
      </c>
      <c r="D85" s="29" t="s">
        <v>608</v>
      </c>
      <c r="E85" s="30" t="s">
        <v>22</v>
      </c>
      <c r="F85" s="24" t="s">
        <v>609</v>
      </c>
      <c r="G85" s="26" t="s">
        <v>9</v>
      </c>
      <c r="H85" s="9">
        <v>85</v>
      </c>
      <c r="I85" s="8" t="str">
        <f t="shared" si="3"/>
        <v>Tốt</v>
      </c>
      <c r="J85" s="128"/>
      <c r="K85" s="142"/>
      <c r="L85" s="20"/>
    </row>
    <row r="86" spans="1:12" ht="15.75">
      <c r="A86" s="45">
        <v>78</v>
      </c>
      <c r="B86" s="26">
        <v>5</v>
      </c>
      <c r="C86" s="24" t="s">
        <v>610</v>
      </c>
      <c r="D86" s="29" t="s">
        <v>611</v>
      </c>
      <c r="E86" s="30" t="s">
        <v>22</v>
      </c>
      <c r="F86" s="24" t="s">
        <v>371</v>
      </c>
      <c r="G86" s="26" t="s">
        <v>8</v>
      </c>
      <c r="H86" s="9">
        <v>91</v>
      </c>
      <c r="I86" s="8" t="str">
        <f t="shared" si="3"/>
        <v>Xuất sắc</v>
      </c>
      <c r="J86" s="128"/>
      <c r="K86" s="142"/>
      <c r="L86" s="20"/>
    </row>
    <row r="87" spans="1:12" ht="15.75">
      <c r="A87" s="45">
        <v>79</v>
      </c>
      <c r="B87" s="26">
        <v>6</v>
      </c>
      <c r="C87" s="24" t="s">
        <v>612</v>
      </c>
      <c r="D87" s="29" t="s">
        <v>613</v>
      </c>
      <c r="E87" s="30" t="s">
        <v>541</v>
      </c>
      <c r="F87" s="24" t="s">
        <v>614</v>
      </c>
      <c r="G87" s="26" t="s">
        <v>9</v>
      </c>
      <c r="H87" s="9">
        <v>88</v>
      </c>
      <c r="I87" s="8" t="str">
        <f t="shared" si="3"/>
        <v>Tốt</v>
      </c>
      <c r="J87" s="128"/>
      <c r="K87" s="142"/>
      <c r="L87" s="20"/>
    </row>
    <row r="88" spans="1:12" ht="15.75">
      <c r="A88" s="45">
        <v>80</v>
      </c>
      <c r="B88" s="26">
        <v>7</v>
      </c>
      <c r="C88" s="24" t="s">
        <v>615</v>
      </c>
      <c r="D88" s="29" t="s">
        <v>31</v>
      </c>
      <c r="E88" s="30" t="s">
        <v>616</v>
      </c>
      <c r="F88" s="24" t="s">
        <v>371</v>
      </c>
      <c r="G88" s="26" t="s">
        <v>9</v>
      </c>
      <c r="H88" s="9">
        <v>80</v>
      </c>
      <c r="I88" s="8" t="str">
        <f t="shared" si="3"/>
        <v>Tốt</v>
      </c>
      <c r="J88" s="128"/>
      <c r="K88" s="142"/>
      <c r="L88" s="20"/>
    </row>
    <row r="89" spans="1:12" ht="15.75">
      <c r="A89" s="45">
        <v>81</v>
      </c>
      <c r="B89" s="26">
        <v>8</v>
      </c>
      <c r="C89" s="24" t="s">
        <v>617</v>
      </c>
      <c r="D89" s="29" t="s">
        <v>618</v>
      </c>
      <c r="E89" s="30" t="s">
        <v>619</v>
      </c>
      <c r="F89" s="24" t="s">
        <v>620</v>
      </c>
      <c r="G89" s="26" t="s">
        <v>9</v>
      </c>
      <c r="H89" s="9">
        <v>91</v>
      </c>
      <c r="I89" s="8" t="str">
        <f t="shared" si="3"/>
        <v>Xuất sắc</v>
      </c>
      <c r="J89" s="128"/>
      <c r="K89" s="142"/>
      <c r="L89" s="20"/>
    </row>
    <row r="90" spans="1:12" ht="15.75">
      <c r="A90" s="45">
        <v>82</v>
      </c>
      <c r="B90" s="26">
        <v>9</v>
      </c>
      <c r="C90" s="24" t="s">
        <v>621</v>
      </c>
      <c r="D90" s="29" t="s">
        <v>548</v>
      </c>
      <c r="E90" s="30" t="s">
        <v>619</v>
      </c>
      <c r="F90" s="24" t="s">
        <v>622</v>
      </c>
      <c r="G90" s="26" t="s">
        <v>9</v>
      </c>
      <c r="H90" s="9">
        <v>70</v>
      </c>
      <c r="I90" s="8" t="str">
        <f t="shared" si="3"/>
        <v>Khá</v>
      </c>
      <c r="J90" s="128"/>
      <c r="K90" s="142"/>
      <c r="L90" s="20"/>
    </row>
    <row r="91" spans="1:12" ht="15.75">
      <c r="A91" s="45">
        <v>83</v>
      </c>
      <c r="B91" s="26">
        <v>10</v>
      </c>
      <c r="C91" s="24" t="s">
        <v>623</v>
      </c>
      <c r="D91" s="29" t="s">
        <v>624</v>
      </c>
      <c r="E91" s="30" t="s">
        <v>625</v>
      </c>
      <c r="F91" s="24" t="s">
        <v>626</v>
      </c>
      <c r="G91" s="26" t="s">
        <v>9</v>
      </c>
      <c r="H91" s="9">
        <v>87</v>
      </c>
      <c r="I91" s="8" t="str">
        <f t="shared" si="3"/>
        <v>Tốt</v>
      </c>
      <c r="J91" s="128"/>
      <c r="K91" s="143"/>
      <c r="L91" s="20"/>
    </row>
    <row r="92" spans="1:12" ht="15.75">
      <c r="A92" s="45">
        <v>84</v>
      </c>
      <c r="B92" s="26">
        <v>1</v>
      </c>
      <c r="C92" s="24" t="s">
        <v>627</v>
      </c>
      <c r="D92" s="29" t="s">
        <v>628</v>
      </c>
      <c r="E92" s="30" t="s">
        <v>362</v>
      </c>
      <c r="F92" s="24" t="s">
        <v>629</v>
      </c>
      <c r="G92" s="26" t="s">
        <v>8</v>
      </c>
      <c r="H92" s="9">
        <v>70</v>
      </c>
      <c r="I92" s="8" t="str">
        <f>IF(H92&gt;=90,"Xuất sắc",IF(H92&gt;=80,"Tốt",IF(H92&gt;=70,"Khá",IF(H92&gt;=50,"Trung bình","Yếu"))))</f>
        <v>Khá</v>
      </c>
      <c r="J92" s="133" t="s">
        <v>343</v>
      </c>
      <c r="K92" s="134"/>
      <c r="L92" s="20"/>
    </row>
    <row r="93" spans="1:12" ht="15.75">
      <c r="A93" s="45">
        <v>85</v>
      </c>
      <c r="B93" s="26">
        <v>2</v>
      </c>
      <c r="C93" s="24" t="s">
        <v>630</v>
      </c>
      <c r="D93" s="29" t="s">
        <v>631</v>
      </c>
      <c r="E93" s="30" t="s">
        <v>37</v>
      </c>
      <c r="F93" s="24" t="s">
        <v>632</v>
      </c>
      <c r="G93" s="26" t="s">
        <v>8</v>
      </c>
      <c r="H93" s="9">
        <v>72</v>
      </c>
      <c r="I93" s="8" t="str">
        <f t="shared" ref="I93:I101" si="4">IF(H93&gt;=90,"Xuất sắc",IF(H93&gt;=80,"Tốt",IF(H93&gt;=70,"Khá",IF(H93&gt;=50,"Trung bình","Yếu"))))</f>
        <v>Khá</v>
      </c>
      <c r="J93" s="133"/>
      <c r="K93" s="134"/>
      <c r="L93" s="20"/>
    </row>
    <row r="94" spans="1:12" ht="15.75">
      <c r="A94" s="45">
        <v>86</v>
      </c>
      <c r="B94" s="26">
        <v>3</v>
      </c>
      <c r="C94" s="24" t="s">
        <v>633</v>
      </c>
      <c r="D94" s="29" t="s">
        <v>31</v>
      </c>
      <c r="E94" s="30" t="s">
        <v>377</v>
      </c>
      <c r="F94" s="24" t="s">
        <v>634</v>
      </c>
      <c r="G94" s="26" t="s">
        <v>9</v>
      </c>
      <c r="H94" s="9">
        <v>97</v>
      </c>
      <c r="I94" s="8" t="str">
        <f t="shared" si="4"/>
        <v>Xuất sắc</v>
      </c>
      <c r="J94" s="133"/>
      <c r="K94" s="134"/>
      <c r="L94" s="20"/>
    </row>
    <row r="95" spans="1:12" ht="15.75">
      <c r="A95" s="45">
        <v>87</v>
      </c>
      <c r="B95" s="26">
        <v>4</v>
      </c>
      <c r="C95" s="24" t="s">
        <v>635</v>
      </c>
      <c r="D95" s="29" t="s">
        <v>636</v>
      </c>
      <c r="E95" s="30" t="s">
        <v>22</v>
      </c>
      <c r="F95" s="24" t="s">
        <v>637</v>
      </c>
      <c r="G95" s="26" t="s">
        <v>8</v>
      </c>
      <c r="H95" s="9">
        <v>91</v>
      </c>
      <c r="I95" s="8" t="str">
        <f t="shared" si="4"/>
        <v>Xuất sắc</v>
      </c>
      <c r="J95" s="133"/>
      <c r="K95" s="134"/>
      <c r="L95" s="20"/>
    </row>
    <row r="96" spans="1:12" ht="15.75">
      <c r="A96" s="45">
        <v>88</v>
      </c>
      <c r="B96" s="26">
        <v>5</v>
      </c>
      <c r="C96" s="24" t="s">
        <v>638</v>
      </c>
      <c r="D96" s="29" t="s">
        <v>639</v>
      </c>
      <c r="E96" s="30" t="s">
        <v>24</v>
      </c>
      <c r="F96" s="24" t="s">
        <v>640</v>
      </c>
      <c r="G96" s="26" t="s">
        <v>8</v>
      </c>
      <c r="H96" s="9">
        <v>82</v>
      </c>
      <c r="I96" s="8" t="str">
        <f t="shared" si="4"/>
        <v>Tốt</v>
      </c>
      <c r="J96" s="133"/>
      <c r="K96" s="134"/>
      <c r="L96" s="20"/>
    </row>
    <row r="97" spans="1:12" ht="15.75">
      <c r="A97" s="45">
        <v>89</v>
      </c>
      <c r="B97" s="26">
        <v>6</v>
      </c>
      <c r="C97" s="24" t="s">
        <v>641</v>
      </c>
      <c r="D97" s="29" t="s">
        <v>642</v>
      </c>
      <c r="E97" s="30" t="s">
        <v>55</v>
      </c>
      <c r="F97" s="24" t="s">
        <v>643</v>
      </c>
      <c r="G97" s="26" t="s">
        <v>8</v>
      </c>
      <c r="H97" s="9">
        <v>97</v>
      </c>
      <c r="I97" s="8" t="str">
        <f t="shared" si="4"/>
        <v>Xuất sắc</v>
      </c>
      <c r="J97" s="133"/>
      <c r="K97" s="134"/>
      <c r="L97" s="20"/>
    </row>
    <row r="98" spans="1:12" ht="15.75">
      <c r="A98" s="45">
        <v>90</v>
      </c>
      <c r="B98" s="26">
        <v>7</v>
      </c>
      <c r="C98" s="24" t="s">
        <v>644</v>
      </c>
      <c r="D98" s="29" t="s">
        <v>645</v>
      </c>
      <c r="E98" s="30" t="s">
        <v>34</v>
      </c>
      <c r="F98" s="24" t="s">
        <v>646</v>
      </c>
      <c r="G98" s="26" t="s">
        <v>8</v>
      </c>
      <c r="H98" s="9">
        <v>97</v>
      </c>
      <c r="I98" s="8" t="str">
        <f t="shared" si="4"/>
        <v>Xuất sắc</v>
      </c>
      <c r="J98" s="133"/>
      <c r="K98" s="134"/>
      <c r="L98" s="20"/>
    </row>
    <row r="99" spans="1:12" ht="15.75">
      <c r="A99" s="45">
        <v>91</v>
      </c>
      <c r="B99" s="26">
        <v>8</v>
      </c>
      <c r="C99" s="24" t="s">
        <v>647</v>
      </c>
      <c r="D99" s="29" t="s">
        <v>648</v>
      </c>
      <c r="E99" s="30" t="s">
        <v>47</v>
      </c>
      <c r="F99" s="24" t="s">
        <v>649</v>
      </c>
      <c r="G99" s="26" t="s">
        <v>8</v>
      </c>
      <c r="H99" s="9">
        <v>82</v>
      </c>
      <c r="I99" s="8" t="str">
        <f t="shared" si="4"/>
        <v>Tốt</v>
      </c>
      <c r="J99" s="133"/>
      <c r="K99" s="134"/>
      <c r="L99" s="20"/>
    </row>
    <row r="100" spans="1:12" ht="15.75">
      <c r="A100" s="45">
        <v>92</v>
      </c>
      <c r="B100" s="26">
        <v>9</v>
      </c>
      <c r="C100" s="24" t="s">
        <v>650</v>
      </c>
      <c r="D100" s="29" t="s">
        <v>651</v>
      </c>
      <c r="E100" s="30" t="s">
        <v>15</v>
      </c>
      <c r="F100" s="24" t="s">
        <v>652</v>
      </c>
      <c r="G100" s="26" t="s">
        <v>8</v>
      </c>
      <c r="H100" s="9">
        <v>72</v>
      </c>
      <c r="I100" s="8" t="str">
        <f t="shared" si="4"/>
        <v>Khá</v>
      </c>
      <c r="J100" s="133"/>
      <c r="K100" s="134"/>
      <c r="L100" s="20"/>
    </row>
    <row r="101" spans="1:12" ht="15.75">
      <c r="A101" s="45">
        <v>93</v>
      </c>
      <c r="B101" s="26">
        <v>10</v>
      </c>
      <c r="C101" s="24" t="s">
        <v>653</v>
      </c>
      <c r="D101" s="29" t="s">
        <v>654</v>
      </c>
      <c r="E101" s="30" t="s">
        <v>655</v>
      </c>
      <c r="F101" s="24" t="s">
        <v>656</v>
      </c>
      <c r="G101" s="26" t="s">
        <v>8</v>
      </c>
      <c r="H101" s="9">
        <v>98</v>
      </c>
      <c r="I101" s="8" t="str">
        <f t="shared" si="4"/>
        <v>Xuất sắc</v>
      </c>
      <c r="J101" s="133"/>
      <c r="K101" s="134"/>
      <c r="L101" s="20"/>
    </row>
    <row r="102" spans="1:12">
      <c r="A102" s="114" t="s">
        <v>657</v>
      </c>
      <c r="B102" s="114"/>
      <c r="C102" s="114"/>
      <c r="D102" s="114"/>
      <c r="E102" s="114"/>
      <c r="F102" s="114"/>
      <c r="G102" s="114"/>
      <c r="H102" s="114"/>
      <c r="I102" s="114"/>
      <c r="J102" s="114"/>
      <c r="K102" s="114"/>
      <c r="L102" s="20"/>
    </row>
    <row r="103" spans="1:12" ht="15.75">
      <c r="C103" s="3" t="s">
        <v>69</v>
      </c>
      <c r="D103" s="10">
        <f>COUNTIF(I9:I101,C103)</f>
        <v>23</v>
      </c>
      <c r="E103" s="11">
        <f>D103/D108</f>
        <v>0.24731182795698925</v>
      </c>
      <c r="L103" s="20"/>
    </row>
    <row r="104" spans="1:12" ht="15.75">
      <c r="C104" s="3" t="s">
        <v>339</v>
      </c>
      <c r="D104" s="10">
        <f>COUNTIF(I9:$I$101,C104)</f>
        <v>41</v>
      </c>
      <c r="E104" s="11">
        <f>D104/D108</f>
        <v>0.44086021505376344</v>
      </c>
      <c r="L104" s="20"/>
    </row>
    <row r="105" spans="1:12" ht="15.75">
      <c r="C105" s="3" t="s">
        <v>70</v>
      </c>
      <c r="D105" s="10">
        <f>COUNTIF(I9:$I$101,C105)</f>
        <v>20</v>
      </c>
      <c r="E105" s="11">
        <f>D105/D108</f>
        <v>0.21505376344086022</v>
      </c>
      <c r="L105" s="20"/>
    </row>
    <row r="106" spans="1:12" ht="15.75">
      <c r="C106" s="3" t="s">
        <v>71</v>
      </c>
      <c r="D106" s="10">
        <f>COUNTIF(I9:$I$101,C106)</f>
        <v>2</v>
      </c>
      <c r="E106" s="12">
        <f>D106/D108</f>
        <v>2.1505376344086023E-2</v>
      </c>
      <c r="L106" s="20"/>
    </row>
    <row r="107" spans="1:12" ht="15.75">
      <c r="C107" s="3" t="s">
        <v>72</v>
      </c>
      <c r="D107" s="10">
        <f>COUNTIF(I9:$I$101,C107)</f>
        <v>7</v>
      </c>
      <c r="E107" s="12">
        <f>D107/D108</f>
        <v>7.5268817204301078E-2</v>
      </c>
      <c r="L107" s="20"/>
    </row>
    <row r="108" spans="1:12" ht="15.75">
      <c r="C108" s="4" t="s">
        <v>73</v>
      </c>
      <c r="D108" s="13">
        <f>SUM(D103:D107)</f>
        <v>93</v>
      </c>
      <c r="E108" s="14">
        <f>SUM(E103:E107)</f>
        <v>1</v>
      </c>
      <c r="L108" s="20"/>
    </row>
    <row r="109" spans="1:12" ht="15.75">
      <c r="A109" s="49"/>
      <c r="B109" s="49"/>
      <c r="C109" s="49"/>
      <c r="D109" s="50"/>
      <c r="E109" s="50"/>
      <c r="F109" s="49"/>
      <c r="G109" s="135" t="s">
        <v>74</v>
      </c>
      <c r="H109" s="135"/>
      <c r="I109" s="135"/>
      <c r="J109" s="135"/>
      <c r="K109" s="135"/>
      <c r="L109" s="20"/>
    </row>
    <row r="110" spans="1:12" ht="15.75">
      <c r="A110" s="136" t="s">
        <v>658</v>
      </c>
      <c r="B110" s="136"/>
      <c r="C110" s="136"/>
      <c r="D110" s="136"/>
      <c r="E110" s="137" t="s">
        <v>352</v>
      </c>
      <c r="F110" s="137"/>
      <c r="G110" s="1"/>
      <c r="H110" s="137" t="s">
        <v>351</v>
      </c>
      <c r="I110" s="137"/>
      <c r="J110" s="137"/>
      <c r="K110" s="51"/>
      <c r="L110" s="20"/>
    </row>
  </sheetData>
  <mergeCells count="35">
    <mergeCell ref="B5:K5"/>
    <mergeCell ref="B1:E1"/>
    <mergeCell ref="F1:K1"/>
    <mergeCell ref="B2:E2"/>
    <mergeCell ref="F2:K2"/>
    <mergeCell ref="A4:L4"/>
    <mergeCell ref="A6:K6"/>
    <mergeCell ref="A7:B8"/>
    <mergeCell ref="C7:C8"/>
    <mergeCell ref="D7:E8"/>
    <mergeCell ref="F7:F8"/>
    <mergeCell ref="G7:G8"/>
    <mergeCell ref="H7:H8"/>
    <mergeCell ref="I7:I8"/>
    <mergeCell ref="J7:J8"/>
    <mergeCell ref="K7:K8"/>
    <mergeCell ref="J9:J18"/>
    <mergeCell ref="K9:K18"/>
    <mergeCell ref="J19:J27"/>
    <mergeCell ref="K19:K27"/>
    <mergeCell ref="J28:J52"/>
    <mergeCell ref="K28:K52"/>
    <mergeCell ref="J53:J71"/>
    <mergeCell ref="K53:K71"/>
    <mergeCell ref="J72:J81"/>
    <mergeCell ref="K72:K81"/>
    <mergeCell ref="J82:J91"/>
    <mergeCell ref="K82:K91"/>
    <mergeCell ref="J92:J101"/>
    <mergeCell ref="K92:K101"/>
    <mergeCell ref="A102:K102"/>
    <mergeCell ref="G109:K109"/>
    <mergeCell ref="A110:D110"/>
    <mergeCell ref="E110:F110"/>
    <mergeCell ref="H110:J110"/>
  </mergeCells>
  <pageMargins left="0.2" right="0.2" top="0.25" bottom="0" header="0.3" footer="0.3"/>
  <pageSetup paperSize="9" scale="9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topLeftCell="A130" workbookViewId="0">
      <selection activeCell="H114" sqref="H114"/>
    </sheetView>
  </sheetViews>
  <sheetFormatPr defaultRowHeight="15"/>
  <cols>
    <col min="1" max="2" width="3.85546875" style="23" customWidth="1"/>
    <col min="3" max="3" width="13" style="23" customWidth="1"/>
    <col min="4" max="4" width="20.28515625" style="21" customWidth="1"/>
    <col min="5" max="5" width="8.85546875" style="21" customWidth="1"/>
    <col min="6" max="6" width="13.140625" style="23" customWidth="1"/>
    <col min="7" max="7" width="6.85546875" style="23" customWidth="1"/>
    <col min="8" max="8" width="6" style="23" customWidth="1"/>
    <col min="9" max="9" width="10.85546875" style="23" customWidth="1"/>
    <col min="10" max="10" width="11.5703125" style="23" customWidth="1"/>
    <col min="11" max="11" width="9.140625" style="21"/>
    <col min="12" max="16384" width="9.140625" style="20"/>
  </cols>
  <sheetData>
    <row r="1" spans="1:12" ht="14.25" customHeight="1">
      <c r="B1" s="115" t="s">
        <v>67</v>
      </c>
      <c r="C1" s="115"/>
      <c r="D1" s="115"/>
      <c r="E1" s="115"/>
      <c r="F1" s="115" t="s">
        <v>0</v>
      </c>
      <c r="G1" s="115"/>
      <c r="H1" s="115"/>
      <c r="I1" s="115"/>
      <c r="J1" s="115"/>
      <c r="K1" s="115"/>
    </row>
    <row r="2" spans="1:12" ht="17.25" customHeight="1">
      <c r="B2" s="119" t="s">
        <v>68</v>
      </c>
      <c r="C2" s="119"/>
      <c r="D2" s="119"/>
      <c r="E2" s="119"/>
      <c r="F2" s="119" t="s">
        <v>1</v>
      </c>
      <c r="G2" s="119"/>
      <c r="H2" s="119"/>
      <c r="I2" s="119"/>
      <c r="J2" s="119"/>
      <c r="K2" s="119"/>
    </row>
    <row r="3" spans="1:12" ht="7.5" customHeight="1">
      <c r="B3" s="1"/>
      <c r="C3" s="1"/>
      <c r="D3" s="1"/>
      <c r="E3" s="2"/>
      <c r="F3" s="2"/>
      <c r="G3" s="2"/>
    </row>
    <row r="4" spans="1:12" ht="37.5" customHeight="1">
      <c r="A4" s="116" t="s">
        <v>354</v>
      </c>
      <c r="B4" s="117"/>
      <c r="C4" s="117"/>
      <c r="D4" s="117"/>
      <c r="E4" s="117"/>
      <c r="F4" s="117"/>
      <c r="G4" s="117"/>
      <c r="H4" s="117"/>
      <c r="I4" s="117"/>
      <c r="J4" s="117"/>
      <c r="K4" s="117"/>
      <c r="L4" s="117"/>
    </row>
    <row r="5" spans="1:12" ht="18.75">
      <c r="B5" s="117" t="s">
        <v>659</v>
      </c>
      <c r="C5" s="117"/>
      <c r="D5" s="117"/>
      <c r="E5" s="117"/>
      <c r="F5" s="117"/>
      <c r="G5" s="117"/>
      <c r="H5" s="117"/>
      <c r="I5" s="117"/>
      <c r="J5" s="117"/>
      <c r="K5" s="117"/>
    </row>
    <row r="6" spans="1:12" ht="36" customHeight="1">
      <c r="A6" s="121" t="s">
        <v>2714</v>
      </c>
      <c r="B6" s="122"/>
      <c r="C6" s="122"/>
      <c r="D6" s="122"/>
      <c r="E6" s="122"/>
      <c r="F6" s="122"/>
      <c r="G6" s="122"/>
      <c r="H6" s="122"/>
      <c r="I6" s="122"/>
      <c r="J6" s="122"/>
      <c r="K6" s="122"/>
    </row>
    <row r="7" spans="1:12" ht="26.25" customHeight="1">
      <c r="A7" s="120" t="s">
        <v>2</v>
      </c>
      <c r="B7" s="120"/>
      <c r="C7" s="120" t="s">
        <v>3</v>
      </c>
      <c r="D7" s="120" t="s">
        <v>75</v>
      </c>
      <c r="E7" s="120"/>
      <c r="F7" s="120" t="s">
        <v>4</v>
      </c>
      <c r="G7" s="120" t="s">
        <v>5</v>
      </c>
      <c r="H7" s="112" t="s">
        <v>344</v>
      </c>
      <c r="I7" s="112" t="s">
        <v>65</v>
      </c>
      <c r="J7" s="128" t="s">
        <v>345</v>
      </c>
      <c r="K7" s="118" t="s">
        <v>66</v>
      </c>
    </row>
    <row r="8" spans="1:12" ht="28.5" customHeight="1">
      <c r="A8" s="120"/>
      <c r="B8" s="120"/>
      <c r="C8" s="120"/>
      <c r="D8" s="120"/>
      <c r="E8" s="120"/>
      <c r="F8" s="120"/>
      <c r="G8" s="120"/>
      <c r="H8" s="112"/>
      <c r="I8" s="112"/>
      <c r="J8" s="128"/>
      <c r="K8" s="118"/>
    </row>
    <row r="9" spans="1:12" ht="20.25" customHeight="1">
      <c r="A9" s="44">
        <v>1</v>
      </c>
      <c r="B9" s="52">
        <v>1</v>
      </c>
      <c r="C9" s="53" t="s">
        <v>660</v>
      </c>
      <c r="D9" s="54" t="s">
        <v>6</v>
      </c>
      <c r="E9" s="55" t="s">
        <v>7</v>
      </c>
      <c r="F9" s="53" t="s">
        <v>643</v>
      </c>
      <c r="G9" s="54" t="s">
        <v>8</v>
      </c>
      <c r="H9" s="19">
        <v>0</v>
      </c>
      <c r="I9" s="8" t="str">
        <f>IF(H9&gt;=90,"Xuất sắc",IF(H9&gt;=80,"Tốt",IF(H9&gt;=70,"Khá",IF(H9&gt;=50,"Trung bình","Yếu"))))</f>
        <v>Yếu</v>
      </c>
      <c r="J9" s="146" t="s">
        <v>661</v>
      </c>
      <c r="K9" s="141"/>
    </row>
    <row r="10" spans="1:12" ht="15.75">
      <c r="A10" s="45">
        <v>2</v>
      </c>
      <c r="B10" s="52">
        <v>2</v>
      </c>
      <c r="C10" s="53" t="s">
        <v>662</v>
      </c>
      <c r="D10" s="54" t="s">
        <v>663</v>
      </c>
      <c r="E10" s="55" t="s">
        <v>664</v>
      </c>
      <c r="F10" s="53" t="s">
        <v>665</v>
      </c>
      <c r="G10" s="54" t="s">
        <v>9</v>
      </c>
      <c r="H10" s="56">
        <v>93</v>
      </c>
      <c r="I10" s="8" t="str">
        <f t="shared" ref="I10:I25" si="0">IF(H10&gt;=90,"Xuất sắc",IF(H10&gt;=80,"Tốt",IF(H10&gt;=70,"Khá",IF(H10&gt;=50,"Trung bình","Yếu"))))</f>
        <v>Xuất sắc</v>
      </c>
      <c r="J10" s="147"/>
      <c r="K10" s="142"/>
    </row>
    <row r="11" spans="1:12" ht="15.75">
      <c r="A11" s="45">
        <v>3</v>
      </c>
      <c r="B11" s="52">
        <v>3</v>
      </c>
      <c r="C11" s="53" t="s">
        <v>666</v>
      </c>
      <c r="D11" s="54" t="s">
        <v>667</v>
      </c>
      <c r="E11" s="55" t="s">
        <v>668</v>
      </c>
      <c r="F11" s="53" t="s">
        <v>669</v>
      </c>
      <c r="G11" s="57" t="s">
        <v>9</v>
      </c>
      <c r="H11" s="56">
        <v>88</v>
      </c>
      <c r="I11" s="8" t="str">
        <f t="shared" si="0"/>
        <v>Tốt</v>
      </c>
      <c r="J11" s="147"/>
      <c r="K11" s="142"/>
    </row>
    <row r="12" spans="1:12" ht="15.75">
      <c r="A12" s="45">
        <v>4</v>
      </c>
      <c r="B12" s="52">
        <v>4</v>
      </c>
      <c r="C12" s="53" t="s">
        <v>670</v>
      </c>
      <c r="D12" s="54" t="s">
        <v>10</v>
      </c>
      <c r="E12" s="55" t="s">
        <v>671</v>
      </c>
      <c r="F12" s="53" t="s">
        <v>672</v>
      </c>
      <c r="G12" s="57" t="s">
        <v>9</v>
      </c>
      <c r="H12" s="56">
        <v>0</v>
      </c>
      <c r="I12" s="8" t="str">
        <f t="shared" si="0"/>
        <v>Yếu</v>
      </c>
      <c r="J12" s="147"/>
      <c r="K12" s="142"/>
    </row>
    <row r="13" spans="1:12" ht="15.75">
      <c r="A13" s="45">
        <v>5</v>
      </c>
      <c r="B13" s="52">
        <v>5</v>
      </c>
      <c r="C13" s="53" t="s">
        <v>673</v>
      </c>
      <c r="D13" s="54" t="s">
        <v>674</v>
      </c>
      <c r="E13" s="55" t="s">
        <v>545</v>
      </c>
      <c r="F13" s="53" t="s">
        <v>675</v>
      </c>
      <c r="G13" s="57" t="s">
        <v>9</v>
      </c>
      <c r="H13" s="58">
        <v>88</v>
      </c>
      <c r="I13" s="8" t="str">
        <f t="shared" si="0"/>
        <v>Tốt</v>
      </c>
      <c r="J13" s="147"/>
      <c r="K13" s="142"/>
    </row>
    <row r="14" spans="1:12" ht="15.75">
      <c r="A14" s="45">
        <v>6</v>
      </c>
      <c r="B14" s="52">
        <v>6</v>
      </c>
      <c r="C14" s="53" t="s">
        <v>676</v>
      </c>
      <c r="D14" s="54" t="s">
        <v>677</v>
      </c>
      <c r="E14" s="55" t="s">
        <v>11</v>
      </c>
      <c r="F14" s="53" t="s">
        <v>678</v>
      </c>
      <c r="G14" s="57" t="s">
        <v>9</v>
      </c>
      <c r="H14" s="56">
        <v>98</v>
      </c>
      <c r="I14" s="8" t="str">
        <f t="shared" si="0"/>
        <v>Xuất sắc</v>
      </c>
      <c r="J14" s="147"/>
      <c r="K14" s="142"/>
    </row>
    <row r="15" spans="1:12" ht="15.75">
      <c r="A15" s="45">
        <v>7</v>
      </c>
      <c r="B15" s="52">
        <v>7</v>
      </c>
      <c r="C15" s="53" t="s">
        <v>679</v>
      </c>
      <c r="D15" s="54" t="s">
        <v>680</v>
      </c>
      <c r="E15" s="55" t="s">
        <v>12</v>
      </c>
      <c r="F15" s="53" t="s">
        <v>681</v>
      </c>
      <c r="G15" s="57" t="s">
        <v>9</v>
      </c>
      <c r="H15" s="56">
        <v>0</v>
      </c>
      <c r="I15" s="8" t="str">
        <f t="shared" si="0"/>
        <v>Yếu</v>
      </c>
      <c r="J15" s="147"/>
      <c r="K15" s="142"/>
    </row>
    <row r="16" spans="1:12" ht="15.75">
      <c r="A16" s="45">
        <v>8</v>
      </c>
      <c r="B16" s="52">
        <v>8</v>
      </c>
      <c r="C16" s="53" t="s">
        <v>682</v>
      </c>
      <c r="D16" s="54" t="s">
        <v>683</v>
      </c>
      <c r="E16" s="55" t="s">
        <v>13</v>
      </c>
      <c r="F16" s="53" t="s">
        <v>684</v>
      </c>
      <c r="G16" s="57" t="s">
        <v>9</v>
      </c>
      <c r="H16" s="56">
        <v>89</v>
      </c>
      <c r="I16" s="8" t="str">
        <f t="shared" si="0"/>
        <v>Tốt</v>
      </c>
      <c r="J16" s="147"/>
      <c r="K16" s="142"/>
    </row>
    <row r="17" spans="1:11" ht="15.75">
      <c r="A17" s="45">
        <v>9</v>
      </c>
      <c r="B17" s="52">
        <v>9</v>
      </c>
      <c r="C17" s="53" t="s">
        <v>685</v>
      </c>
      <c r="D17" s="54" t="s">
        <v>686</v>
      </c>
      <c r="E17" s="55" t="s">
        <v>687</v>
      </c>
      <c r="F17" s="53" t="s">
        <v>688</v>
      </c>
      <c r="G17" s="57" t="s">
        <v>9</v>
      </c>
      <c r="H17" s="56">
        <v>0</v>
      </c>
      <c r="I17" s="8" t="str">
        <f t="shared" si="0"/>
        <v>Yếu</v>
      </c>
      <c r="J17" s="147"/>
      <c r="K17" s="142"/>
    </row>
    <row r="18" spans="1:11" ht="15.75">
      <c r="A18" s="45">
        <v>10</v>
      </c>
      <c r="B18" s="52">
        <v>10</v>
      </c>
      <c r="C18" s="53" t="s">
        <v>689</v>
      </c>
      <c r="D18" s="54" t="s">
        <v>690</v>
      </c>
      <c r="E18" s="55" t="s">
        <v>691</v>
      </c>
      <c r="F18" s="53" t="s">
        <v>692</v>
      </c>
      <c r="G18" s="57" t="s">
        <v>9</v>
      </c>
      <c r="H18" s="56">
        <v>0</v>
      </c>
      <c r="I18" s="8" t="str">
        <f t="shared" si="0"/>
        <v>Yếu</v>
      </c>
      <c r="J18" s="147"/>
      <c r="K18" s="142"/>
    </row>
    <row r="19" spans="1:11" ht="15.75">
      <c r="A19" s="45">
        <v>11</v>
      </c>
      <c r="B19" s="52">
        <v>11</v>
      </c>
      <c r="C19" s="53" t="s">
        <v>693</v>
      </c>
      <c r="D19" s="54" t="s">
        <v>694</v>
      </c>
      <c r="E19" s="55" t="s">
        <v>695</v>
      </c>
      <c r="F19" s="53" t="s">
        <v>696</v>
      </c>
      <c r="G19" s="57" t="s">
        <v>9</v>
      </c>
      <c r="H19" s="56">
        <v>0</v>
      </c>
      <c r="I19" s="8" t="str">
        <f t="shared" si="0"/>
        <v>Yếu</v>
      </c>
      <c r="J19" s="147"/>
      <c r="K19" s="142"/>
    </row>
    <row r="20" spans="1:11" ht="15.75">
      <c r="A20" s="45">
        <v>12</v>
      </c>
      <c r="B20" s="52">
        <v>12</v>
      </c>
      <c r="C20" s="53" t="s">
        <v>697</v>
      </c>
      <c r="D20" s="54" t="s">
        <v>698</v>
      </c>
      <c r="E20" s="55" t="s">
        <v>374</v>
      </c>
      <c r="F20" s="53" t="s">
        <v>699</v>
      </c>
      <c r="G20" s="57" t="s">
        <v>9</v>
      </c>
      <c r="H20" s="56">
        <v>92</v>
      </c>
      <c r="I20" s="8" t="str">
        <f t="shared" si="0"/>
        <v>Xuất sắc</v>
      </c>
      <c r="J20" s="147"/>
      <c r="K20" s="142"/>
    </row>
    <row r="21" spans="1:11" ht="15.75">
      <c r="A21" s="45">
        <v>13</v>
      </c>
      <c r="B21" s="52">
        <v>13</v>
      </c>
      <c r="C21" s="53" t="s">
        <v>700</v>
      </c>
      <c r="D21" s="54" t="s">
        <v>14</v>
      </c>
      <c r="E21" s="55" t="s">
        <v>15</v>
      </c>
      <c r="F21" s="53" t="s">
        <v>701</v>
      </c>
      <c r="G21" s="57" t="s">
        <v>9</v>
      </c>
      <c r="H21" s="56">
        <v>0</v>
      </c>
      <c r="I21" s="8" t="str">
        <f t="shared" si="0"/>
        <v>Yếu</v>
      </c>
      <c r="J21" s="147"/>
      <c r="K21" s="142"/>
    </row>
    <row r="22" spans="1:11" ht="15.75">
      <c r="A22" s="45">
        <v>14</v>
      </c>
      <c r="B22" s="52">
        <v>14</v>
      </c>
      <c r="C22" s="53" t="s">
        <v>702</v>
      </c>
      <c r="D22" s="54" t="s">
        <v>16</v>
      </c>
      <c r="E22" s="55" t="s">
        <v>703</v>
      </c>
      <c r="F22" s="53" t="s">
        <v>704</v>
      </c>
      <c r="G22" s="57" t="s">
        <v>9</v>
      </c>
      <c r="H22" s="56">
        <v>0</v>
      </c>
      <c r="I22" s="8" t="str">
        <f t="shared" si="0"/>
        <v>Yếu</v>
      </c>
      <c r="J22" s="147"/>
      <c r="K22" s="142"/>
    </row>
    <row r="23" spans="1:11" ht="15.75">
      <c r="A23" s="45">
        <v>15</v>
      </c>
      <c r="B23" s="52">
        <v>15</v>
      </c>
      <c r="C23" s="53" t="s">
        <v>705</v>
      </c>
      <c r="D23" s="54" t="s">
        <v>706</v>
      </c>
      <c r="E23" s="55" t="s">
        <v>707</v>
      </c>
      <c r="F23" s="53" t="s">
        <v>17</v>
      </c>
      <c r="G23" s="57" t="s">
        <v>9</v>
      </c>
      <c r="H23" s="56">
        <v>88</v>
      </c>
      <c r="I23" s="8" t="str">
        <f t="shared" si="0"/>
        <v>Tốt</v>
      </c>
      <c r="J23" s="147"/>
      <c r="K23" s="142"/>
    </row>
    <row r="24" spans="1:11" ht="15.75">
      <c r="A24" s="45">
        <v>16</v>
      </c>
      <c r="B24" s="52">
        <v>16</v>
      </c>
      <c r="C24" s="53" t="s">
        <v>708</v>
      </c>
      <c r="D24" s="54" t="s">
        <v>18</v>
      </c>
      <c r="E24" s="55" t="s">
        <v>709</v>
      </c>
      <c r="F24" s="53" t="s">
        <v>710</v>
      </c>
      <c r="G24" s="57" t="s">
        <v>9</v>
      </c>
      <c r="H24" s="56">
        <v>91</v>
      </c>
      <c r="I24" s="8" t="str">
        <f t="shared" si="0"/>
        <v>Xuất sắc</v>
      </c>
      <c r="J24" s="147"/>
      <c r="K24" s="142"/>
    </row>
    <row r="25" spans="1:11" ht="15.75">
      <c r="A25" s="45">
        <v>17</v>
      </c>
      <c r="B25" s="52">
        <v>17</v>
      </c>
      <c r="C25" s="53" t="s">
        <v>711</v>
      </c>
      <c r="D25" s="54" t="s">
        <v>712</v>
      </c>
      <c r="E25" s="55" t="s">
        <v>713</v>
      </c>
      <c r="F25" s="53" t="s">
        <v>714</v>
      </c>
      <c r="G25" s="57" t="s">
        <v>9</v>
      </c>
      <c r="H25" s="56">
        <v>0</v>
      </c>
      <c r="I25" s="8" t="str">
        <f t="shared" si="0"/>
        <v>Yếu</v>
      </c>
      <c r="J25" s="148"/>
      <c r="K25" s="143"/>
    </row>
    <row r="26" spans="1:11" ht="15.75">
      <c r="A26" s="45">
        <v>18</v>
      </c>
      <c r="B26" s="26">
        <v>1</v>
      </c>
      <c r="C26" s="53" t="s">
        <v>660</v>
      </c>
      <c r="D26" s="54" t="s">
        <v>6</v>
      </c>
      <c r="E26" s="55" t="s">
        <v>7</v>
      </c>
      <c r="F26" s="53" t="s">
        <v>643</v>
      </c>
      <c r="G26" s="57" t="s">
        <v>8</v>
      </c>
      <c r="H26" s="19">
        <v>70</v>
      </c>
      <c r="I26" s="8" t="str">
        <f>IF(H26&gt;=90,"Xuất sắc",IF(H26&gt;=80,"Tốt",IF(H26&gt;=70,"Khá",IF(H26&gt;=50,"Trung bình","Yếu"))))</f>
        <v>Khá</v>
      </c>
      <c r="J26" s="109" t="s">
        <v>715</v>
      </c>
      <c r="K26" s="141"/>
    </row>
    <row r="27" spans="1:11" ht="15.75">
      <c r="A27" s="45">
        <v>19</v>
      </c>
      <c r="B27" s="26">
        <v>2</v>
      </c>
      <c r="C27" s="53" t="s">
        <v>716</v>
      </c>
      <c r="D27" s="59" t="s">
        <v>717</v>
      </c>
      <c r="E27" s="60" t="s">
        <v>362</v>
      </c>
      <c r="F27" s="53" t="s">
        <v>718</v>
      </c>
      <c r="G27" s="57" t="s">
        <v>8</v>
      </c>
      <c r="H27" s="9">
        <v>0</v>
      </c>
      <c r="I27" s="8" t="str">
        <f t="shared" ref="I27:I57" si="1">IF(H27&gt;=90,"Xuất sắc",IF(H27&gt;=80,"Tốt",IF(H27&gt;=70,"Khá",IF(H27&gt;=50,"Trung bình","Yếu"))))</f>
        <v>Yếu</v>
      </c>
      <c r="J27" s="110"/>
      <c r="K27" s="142"/>
    </row>
    <row r="28" spans="1:11" ht="15.75">
      <c r="A28" s="45">
        <v>20</v>
      </c>
      <c r="B28" s="26">
        <v>3</v>
      </c>
      <c r="C28" s="53" t="s">
        <v>719</v>
      </c>
      <c r="D28" s="59" t="s">
        <v>720</v>
      </c>
      <c r="E28" s="60" t="s">
        <v>721</v>
      </c>
      <c r="F28" s="53" t="s">
        <v>722</v>
      </c>
      <c r="G28" s="57" t="s">
        <v>8</v>
      </c>
      <c r="H28" s="9">
        <v>91</v>
      </c>
      <c r="I28" s="8" t="str">
        <f t="shared" si="1"/>
        <v>Xuất sắc</v>
      </c>
      <c r="J28" s="110"/>
      <c r="K28" s="142"/>
    </row>
    <row r="29" spans="1:11" ht="15.75">
      <c r="A29" s="45">
        <v>21</v>
      </c>
      <c r="B29" s="26">
        <v>4</v>
      </c>
      <c r="C29" s="53" t="s">
        <v>723</v>
      </c>
      <c r="D29" s="59" t="s">
        <v>724</v>
      </c>
      <c r="E29" s="60" t="s">
        <v>725</v>
      </c>
      <c r="F29" s="53" t="s">
        <v>726</v>
      </c>
      <c r="G29" s="57" t="s">
        <v>9</v>
      </c>
      <c r="H29" s="9">
        <v>83</v>
      </c>
      <c r="I29" s="8" t="str">
        <f t="shared" si="1"/>
        <v>Tốt</v>
      </c>
      <c r="J29" s="110"/>
      <c r="K29" s="142"/>
    </row>
    <row r="30" spans="1:11" ht="15.75">
      <c r="A30" s="45">
        <v>22</v>
      </c>
      <c r="B30" s="26">
        <v>5</v>
      </c>
      <c r="C30" s="53" t="s">
        <v>727</v>
      </c>
      <c r="D30" s="59" t="s">
        <v>728</v>
      </c>
      <c r="E30" s="60" t="s">
        <v>54</v>
      </c>
      <c r="F30" s="53" t="s">
        <v>729</v>
      </c>
      <c r="G30" s="57" t="s">
        <v>9</v>
      </c>
      <c r="H30" s="9">
        <v>85</v>
      </c>
      <c r="I30" s="8" t="str">
        <f t="shared" si="1"/>
        <v>Tốt</v>
      </c>
      <c r="J30" s="110"/>
      <c r="K30" s="142"/>
    </row>
    <row r="31" spans="1:11" ht="15.75">
      <c r="A31" s="45">
        <v>23</v>
      </c>
      <c r="B31" s="26">
        <v>6</v>
      </c>
      <c r="C31" s="53" t="s">
        <v>730</v>
      </c>
      <c r="D31" s="59" t="s">
        <v>731</v>
      </c>
      <c r="E31" s="60" t="s">
        <v>732</v>
      </c>
      <c r="F31" s="53" t="s">
        <v>733</v>
      </c>
      <c r="G31" s="57" t="s">
        <v>9</v>
      </c>
      <c r="H31" s="9">
        <v>82</v>
      </c>
      <c r="I31" s="8" t="str">
        <f t="shared" si="1"/>
        <v>Tốt</v>
      </c>
      <c r="J31" s="110"/>
      <c r="K31" s="142"/>
    </row>
    <row r="32" spans="1:11" ht="15.75">
      <c r="A32" s="45">
        <v>24</v>
      </c>
      <c r="B32" s="26">
        <v>7</v>
      </c>
      <c r="C32" s="53" t="s">
        <v>734</v>
      </c>
      <c r="D32" s="59" t="s">
        <v>735</v>
      </c>
      <c r="E32" s="60" t="s">
        <v>426</v>
      </c>
      <c r="F32" s="53" t="s">
        <v>736</v>
      </c>
      <c r="G32" s="57" t="s">
        <v>8</v>
      </c>
      <c r="H32" s="9">
        <v>94</v>
      </c>
      <c r="I32" s="8" t="str">
        <f t="shared" si="1"/>
        <v>Xuất sắc</v>
      </c>
      <c r="J32" s="110"/>
      <c r="K32" s="142"/>
    </row>
    <row r="33" spans="1:11" ht="15.75">
      <c r="A33" s="45">
        <v>25</v>
      </c>
      <c r="B33" s="26">
        <v>8</v>
      </c>
      <c r="C33" s="53" t="s">
        <v>737</v>
      </c>
      <c r="D33" s="59" t="s">
        <v>738</v>
      </c>
      <c r="E33" s="60" t="s">
        <v>739</v>
      </c>
      <c r="F33" s="53" t="s">
        <v>740</v>
      </c>
      <c r="G33" s="57" t="s">
        <v>8</v>
      </c>
      <c r="H33" s="9">
        <v>0</v>
      </c>
      <c r="I33" s="8" t="str">
        <f t="shared" si="1"/>
        <v>Yếu</v>
      </c>
      <c r="J33" s="110"/>
      <c r="K33" s="142"/>
    </row>
    <row r="34" spans="1:11" ht="15.75">
      <c r="A34" s="45">
        <v>26</v>
      </c>
      <c r="B34" s="26">
        <v>9</v>
      </c>
      <c r="C34" s="53" t="s">
        <v>741</v>
      </c>
      <c r="D34" s="59" t="s">
        <v>742</v>
      </c>
      <c r="E34" s="60" t="s">
        <v>743</v>
      </c>
      <c r="F34" s="53" t="s">
        <v>744</v>
      </c>
      <c r="G34" s="57" t="s">
        <v>9</v>
      </c>
      <c r="H34" s="9">
        <v>85</v>
      </c>
      <c r="I34" s="8" t="str">
        <f t="shared" si="1"/>
        <v>Tốt</v>
      </c>
      <c r="J34" s="110"/>
      <c r="K34" s="142"/>
    </row>
    <row r="35" spans="1:11" ht="15.75">
      <c r="A35" s="45">
        <v>27</v>
      </c>
      <c r="B35" s="26">
        <v>10</v>
      </c>
      <c r="C35" s="53" t="s">
        <v>745</v>
      </c>
      <c r="D35" s="59" t="s">
        <v>746</v>
      </c>
      <c r="E35" s="60" t="s">
        <v>747</v>
      </c>
      <c r="F35" s="53" t="s">
        <v>748</v>
      </c>
      <c r="G35" s="57" t="s">
        <v>8</v>
      </c>
      <c r="H35" s="9">
        <v>93</v>
      </c>
      <c r="I35" s="8" t="str">
        <f t="shared" si="1"/>
        <v>Xuất sắc</v>
      </c>
      <c r="J35" s="110"/>
      <c r="K35" s="142"/>
    </row>
    <row r="36" spans="1:11" ht="15.75">
      <c r="A36" s="45">
        <v>28</v>
      </c>
      <c r="B36" s="26">
        <v>11</v>
      </c>
      <c r="C36" s="53" t="s">
        <v>749</v>
      </c>
      <c r="D36" s="59" t="s">
        <v>524</v>
      </c>
      <c r="E36" s="60" t="s">
        <v>21</v>
      </c>
      <c r="F36" s="53" t="s">
        <v>750</v>
      </c>
      <c r="G36" s="57" t="s">
        <v>8</v>
      </c>
      <c r="H36" s="9">
        <v>87</v>
      </c>
      <c r="I36" s="8" t="str">
        <f t="shared" si="1"/>
        <v>Tốt</v>
      </c>
      <c r="J36" s="110"/>
      <c r="K36" s="142"/>
    </row>
    <row r="37" spans="1:11" ht="15.75">
      <c r="A37" s="45">
        <v>29</v>
      </c>
      <c r="B37" s="26">
        <v>12</v>
      </c>
      <c r="C37" s="53" t="s">
        <v>751</v>
      </c>
      <c r="D37" s="59" t="s">
        <v>752</v>
      </c>
      <c r="E37" s="60" t="s">
        <v>562</v>
      </c>
      <c r="F37" s="53" t="s">
        <v>753</v>
      </c>
      <c r="G37" s="57" t="s">
        <v>9</v>
      </c>
      <c r="H37" s="9">
        <v>88</v>
      </c>
      <c r="I37" s="8" t="str">
        <f t="shared" si="1"/>
        <v>Tốt</v>
      </c>
      <c r="J37" s="110"/>
      <c r="K37" s="142"/>
    </row>
    <row r="38" spans="1:11" ht="15.75">
      <c r="A38" s="45">
        <v>30</v>
      </c>
      <c r="B38" s="26">
        <v>13</v>
      </c>
      <c r="C38" s="53" t="s">
        <v>754</v>
      </c>
      <c r="D38" s="59" t="s">
        <v>755</v>
      </c>
      <c r="E38" s="60" t="s">
        <v>24</v>
      </c>
      <c r="F38" s="53" t="s">
        <v>756</v>
      </c>
      <c r="G38" s="57" t="s">
        <v>8</v>
      </c>
      <c r="H38" s="9">
        <v>93</v>
      </c>
      <c r="I38" s="8" t="str">
        <f t="shared" si="1"/>
        <v>Xuất sắc</v>
      </c>
      <c r="J38" s="110"/>
      <c r="K38" s="142"/>
    </row>
    <row r="39" spans="1:11" ht="15.75">
      <c r="A39" s="45">
        <v>31</v>
      </c>
      <c r="B39" s="26">
        <v>14</v>
      </c>
      <c r="C39" s="53" t="s">
        <v>757</v>
      </c>
      <c r="D39" s="59" t="s">
        <v>758</v>
      </c>
      <c r="E39" s="60" t="s">
        <v>24</v>
      </c>
      <c r="F39" s="53" t="s">
        <v>759</v>
      </c>
      <c r="G39" s="57" t="s">
        <v>8</v>
      </c>
      <c r="H39" s="9">
        <v>68</v>
      </c>
      <c r="I39" s="8" t="str">
        <f t="shared" si="1"/>
        <v>Trung bình</v>
      </c>
      <c r="J39" s="110"/>
      <c r="K39" s="142"/>
    </row>
    <row r="40" spans="1:11" ht="15.75" customHeight="1">
      <c r="A40" s="45">
        <v>32</v>
      </c>
      <c r="B40" s="26">
        <v>15</v>
      </c>
      <c r="C40" s="53" t="s">
        <v>760</v>
      </c>
      <c r="D40" s="59" t="s">
        <v>761</v>
      </c>
      <c r="E40" s="60" t="s">
        <v>36</v>
      </c>
      <c r="F40" s="53" t="s">
        <v>762</v>
      </c>
      <c r="G40" s="57" t="s">
        <v>8</v>
      </c>
      <c r="H40" s="9">
        <v>91</v>
      </c>
      <c r="I40" s="8" t="str">
        <f t="shared" si="1"/>
        <v>Xuất sắc</v>
      </c>
      <c r="J40" s="110"/>
      <c r="K40" s="142"/>
    </row>
    <row r="41" spans="1:11" ht="15.75">
      <c r="A41" s="45">
        <v>33</v>
      </c>
      <c r="B41" s="26">
        <v>16</v>
      </c>
      <c r="C41" s="53" t="s">
        <v>763</v>
      </c>
      <c r="D41" s="59" t="s">
        <v>764</v>
      </c>
      <c r="E41" s="60" t="s">
        <v>765</v>
      </c>
      <c r="F41" s="53" t="s">
        <v>766</v>
      </c>
      <c r="G41" s="57" t="s">
        <v>8</v>
      </c>
      <c r="H41" s="9">
        <v>80</v>
      </c>
      <c r="I41" s="8" t="str">
        <f t="shared" si="1"/>
        <v>Tốt</v>
      </c>
      <c r="J41" s="110"/>
      <c r="K41" s="142"/>
    </row>
    <row r="42" spans="1:11" ht="15.75">
      <c r="A42" s="45">
        <v>34</v>
      </c>
      <c r="B42" s="26">
        <v>17</v>
      </c>
      <c r="C42" s="53" t="s">
        <v>767</v>
      </c>
      <c r="D42" s="59" t="s">
        <v>731</v>
      </c>
      <c r="E42" s="60" t="s">
        <v>768</v>
      </c>
      <c r="F42" s="53" t="s">
        <v>733</v>
      </c>
      <c r="G42" s="57" t="s">
        <v>9</v>
      </c>
      <c r="H42" s="9">
        <v>82</v>
      </c>
      <c r="I42" s="8" t="str">
        <f t="shared" si="1"/>
        <v>Tốt</v>
      </c>
      <c r="J42" s="110"/>
      <c r="K42" s="142"/>
    </row>
    <row r="43" spans="1:11" ht="17.25" customHeight="1">
      <c r="A43" s="45">
        <v>35</v>
      </c>
      <c r="B43" s="26">
        <v>18</v>
      </c>
      <c r="C43" s="53" t="s">
        <v>769</v>
      </c>
      <c r="D43" s="59" t="s">
        <v>770</v>
      </c>
      <c r="E43" s="60" t="s">
        <v>55</v>
      </c>
      <c r="F43" s="53" t="s">
        <v>771</v>
      </c>
      <c r="G43" s="57" t="s">
        <v>8</v>
      </c>
      <c r="H43" s="9">
        <v>0</v>
      </c>
      <c r="I43" s="8" t="str">
        <f t="shared" si="1"/>
        <v>Yếu</v>
      </c>
      <c r="J43" s="110"/>
      <c r="K43" s="142"/>
    </row>
    <row r="44" spans="1:11" ht="15.75">
      <c r="A44" s="45">
        <v>36</v>
      </c>
      <c r="B44" s="26">
        <v>19</v>
      </c>
      <c r="C44" s="53" t="s">
        <v>772</v>
      </c>
      <c r="D44" s="59" t="s">
        <v>773</v>
      </c>
      <c r="E44" s="60" t="s">
        <v>774</v>
      </c>
      <c r="F44" s="53" t="s">
        <v>775</v>
      </c>
      <c r="G44" s="57" t="s">
        <v>8</v>
      </c>
      <c r="H44" s="9">
        <v>0</v>
      </c>
      <c r="I44" s="8" t="str">
        <f t="shared" si="1"/>
        <v>Yếu</v>
      </c>
      <c r="J44" s="110"/>
      <c r="K44" s="142"/>
    </row>
    <row r="45" spans="1:11" ht="15.75">
      <c r="A45" s="45">
        <v>37</v>
      </c>
      <c r="B45" s="26">
        <v>20</v>
      </c>
      <c r="C45" s="53" t="s">
        <v>776</v>
      </c>
      <c r="D45" s="59" t="s">
        <v>777</v>
      </c>
      <c r="E45" s="60" t="s">
        <v>46</v>
      </c>
      <c r="F45" s="53" t="s">
        <v>778</v>
      </c>
      <c r="G45" s="57" t="s">
        <v>8</v>
      </c>
      <c r="H45" s="9">
        <v>0</v>
      </c>
      <c r="I45" s="8" t="str">
        <f t="shared" si="1"/>
        <v>Yếu</v>
      </c>
      <c r="J45" s="110"/>
      <c r="K45" s="142"/>
    </row>
    <row r="46" spans="1:11" ht="15.75">
      <c r="A46" s="45">
        <v>38</v>
      </c>
      <c r="B46" s="26">
        <v>21</v>
      </c>
      <c r="C46" s="53" t="s">
        <v>779</v>
      </c>
      <c r="D46" s="59" t="s">
        <v>780</v>
      </c>
      <c r="E46" s="60" t="s">
        <v>781</v>
      </c>
      <c r="F46" s="53" t="s">
        <v>782</v>
      </c>
      <c r="G46" s="57" t="s">
        <v>8</v>
      </c>
      <c r="H46" s="9">
        <v>96</v>
      </c>
      <c r="I46" s="8" t="str">
        <f t="shared" si="1"/>
        <v>Xuất sắc</v>
      </c>
      <c r="J46" s="110"/>
      <c r="K46" s="142"/>
    </row>
    <row r="47" spans="1:11" ht="15.75">
      <c r="A47" s="45">
        <v>39</v>
      </c>
      <c r="B47" s="26">
        <v>22</v>
      </c>
      <c r="C47" s="53" t="s">
        <v>783</v>
      </c>
      <c r="D47" s="59" t="s">
        <v>784</v>
      </c>
      <c r="E47" s="60" t="s">
        <v>377</v>
      </c>
      <c r="F47" s="53" t="s">
        <v>785</v>
      </c>
      <c r="G47" s="57" t="s">
        <v>9</v>
      </c>
      <c r="H47" s="9">
        <v>0</v>
      </c>
      <c r="I47" s="8" t="str">
        <f t="shared" si="1"/>
        <v>Yếu</v>
      </c>
      <c r="J47" s="110"/>
      <c r="K47" s="142"/>
    </row>
    <row r="48" spans="1:11" ht="15.75">
      <c r="A48" s="45">
        <v>40</v>
      </c>
      <c r="B48" s="26">
        <v>23</v>
      </c>
      <c r="C48" s="53" t="s">
        <v>786</v>
      </c>
      <c r="D48" s="59" t="s">
        <v>787</v>
      </c>
      <c r="E48" s="60" t="s">
        <v>788</v>
      </c>
      <c r="F48" s="53" t="s">
        <v>789</v>
      </c>
      <c r="G48" s="57" t="s">
        <v>8</v>
      </c>
      <c r="H48" s="9">
        <v>0</v>
      </c>
      <c r="I48" s="8" t="str">
        <f t="shared" si="1"/>
        <v>Yếu</v>
      </c>
      <c r="J48" s="110"/>
      <c r="K48" s="142"/>
    </row>
    <row r="49" spans="1:11" ht="15.75">
      <c r="A49" s="45">
        <v>41</v>
      </c>
      <c r="B49" s="26">
        <v>24</v>
      </c>
      <c r="C49" s="53" t="s">
        <v>790</v>
      </c>
      <c r="D49" s="59" t="s">
        <v>791</v>
      </c>
      <c r="E49" s="60" t="s">
        <v>792</v>
      </c>
      <c r="F49" s="53" t="s">
        <v>793</v>
      </c>
      <c r="G49" s="57" t="s">
        <v>8</v>
      </c>
      <c r="H49" s="9">
        <v>97</v>
      </c>
      <c r="I49" s="8" t="str">
        <f t="shared" si="1"/>
        <v>Xuất sắc</v>
      </c>
      <c r="J49" s="110"/>
      <c r="K49" s="142"/>
    </row>
    <row r="50" spans="1:11" ht="15.75">
      <c r="A50" s="45">
        <v>42</v>
      </c>
      <c r="B50" s="26">
        <v>25</v>
      </c>
      <c r="C50" s="53" t="s">
        <v>794</v>
      </c>
      <c r="D50" s="59" t="s">
        <v>795</v>
      </c>
      <c r="E50" s="60" t="s">
        <v>796</v>
      </c>
      <c r="F50" s="53" t="s">
        <v>797</v>
      </c>
      <c r="G50" s="57" t="s">
        <v>8</v>
      </c>
      <c r="H50" s="9">
        <v>0</v>
      </c>
      <c r="I50" s="8" t="str">
        <f t="shared" si="1"/>
        <v>Yếu</v>
      </c>
      <c r="J50" s="110"/>
      <c r="K50" s="142"/>
    </row>
    <row r="51" spans="1:11" ht="15.75">
      <c r="A51" s="45">
        <v>43</v>
      </c>
      <c r="B51" s="26">
        <v>26</v>
      </c>
      <c r="C51" s="53" t="s">
        <v>798</v>
      </c>
      <c r="D51" s="59" t="s">
        <v>799</v>
      </c>
      <c r="E51" s="60" t="s">
        <v>800</v>
      </c>
      <c r="F51" s="53" t="s">
        <v>801</v>
      </c>
      <c r="G51" s="57" t="s">
        <v>8</v>
      </c>
      <c r="H51" s="9">
        <v>0</v>
      </c>
      <c r="I51" s="8" t="str">
        <f t="shared" si="1"/>
        <v>Yếu</v>
      </c>
      <c r="J51" s="110"/>
      <c r="K51" s="142"/>
    </row>
    <row r="52" spans="1:11" ht="15.75">
      <c r="A52" s="45">
        <v>44</v>
      </c>
      <c r="B52" s="26">
        <v>27</v>
      </c>
      <c r="C52" s="53" t="s">
        <v>802</v>
      </c>
      <c r="D52" s="59" t="s">
        <v>803</v>
      </c>
      <c r="E52" s="60" t="s">
        <v>804</v>
      </c>
      <c r="F52" s="53" t="s">
        <v>805</v>
      </c>
      <c r="G52" s="57" t="s">
        <v>9</v>
      </c>
      <c r="H52" s="9">
        <v>98</v>
      </c>
      <c r="I52" s="8" t="str">
        <f t="shared" si="1"/>
        <v>Xuất sắc</v>
      </c>
      <c r="J52" s="110"/>
      <c r="K52" s="142"/>
    </row>
    <row r="53" spans="1:11" ht="15.75">
      <c r="A53" s="45">
        <v>45</v>
      </c>
      <c r="B53" s="26">
        <v>28</v>
      </c>
      <c r="C53" s="53" t="s">
        <v>806</v>
      </c>
      <c r="D53" s="59" t="s">
        <v>807</v>
      </c>
      <c r="E53" s="60" t="s">
        <v>545</v>
      </c>
      <c r="F53" s="53" t="s">
        <v>808</v>
      </c>
      <c r="G53" s="57" t="s">
        <v>9</v>
      </c>
      <c r="H53" s="9">
        <v>84</v>
      </c>
      <c r="I53" s="8" t="str">
        <f t="shared" si="1"/>
        <v>Tốt</v>
      </c>
      <c r="J53" s="110"/>
      <c r="K53" s="142"/>
    </row>
    <row r="54" spans="1:11" ht="15.75">
      <c r="A54" s="45">
        <v>46</v>
      </c>
      <c r="B54" s="26">
        <v>29</v>
      </c>
      <c r="C54" s="53" t="s">
        <v>809</v>
      </c>
      <c r="D54" s="59" t="s">
        <v>810</v>
      </c>
      <c r="E54" s="60" t="s">
        <v>811</v>
      </c>
      <c r="F54" s="53" t="s">
        <v>812</v>
      </c>
      <c r="G54" s="57" t="s">
        <v>8</v>
      </c>
      <c r="H54" s="9">
        <v>0</v>
      </c>
      <c r="I54" s="8" t="str">
        <f t="shared" si="1"/>
        <v>Yếu</v>
      </c>
      <c r="J54" s="110"/>
      <c r="K54" s="142"/>
    </row>
    <row r="55" spans="1:11" ht="15.75">
      <c r="A55" s="45">
        <v>47</v>
      </c>
      <c r="B55" s="26">
        <v>30</v>
      </c>
      <c r="C55" s="53" t="s">
        <v>813</v>
      </c>
      <c r="D55" s="59" t="s">
        <v>438</v>
      </c>
      <c r="E55" s="60" t="s">
        <v>36</v>
      </c>
      <c r="F55" s="53" t="s">
        <v>522</v>
      </c>
      <c r="G55" s="57" t="s">
        <v>8</v>
      </c>
      <c r="H55" s="9">
        <v>74</v>
      </c>
      <c r="I55" s="8" t="str">
        <f t="shared" si="1"/>
        <v>Khá</v>
      </c>
      <c r="J55" s="110"/>
      <c r="K55" s="142"/>
    </row>
    <row r="56" spans="1:11" ht="15.75">
      <c r="A56" s="45">
        <v>48</v>
      </c>
      <c r="B56" s="26">
        <v>31</v>
      </c>
      <c r="C56" s="53" t="s">
        <v>814</v>
      </c>
      <c r="D56" s="59" t="s">
        <v>815</v>
      </c>
      <c r="E56" s="60" t="s">
        <v>21</v>
      </c>
      <c r="F56" s="53" t="s">
        <v>816</v>
      </c>
      <c r="G56" s="57" t="s">
        <v>8</v>
      </c>
      <c r="H56" s="9">
        <v>0</v>
      </c>
      <c r="I56" s="8" t="str">
        <f t="shared" si="1"/>
        <v>Yếu</v>
      </c>
      <c r="J56" s="110"/>
      <c r="K56" s="142"/>
    </row>
    <row r="57" spans="1:11" ht="15.75">
      <c r="A57" s="45">
        <v>49</v>
      </c>
      <c r="B57" s="26">
        <v>32</v>
      </c>
      <c r="C57" s="53" t="s">
        <v>817</v>
      </c>
      <c r="D57" s="59" t="s">
        <v>818</v>
      </c>
      <c r="E57" s="60" t="s">
        <v>558</v>
      </c>
      <c r="F57" s="53" t="s">
        <v>819</v>
      </c>
      <c r="G57" s="57" t="s">
        <v>8</v>
      </c>
      <c r="H57" s="9">
        <v>0</v>
      </c>
      <c r="I57" s="8" t="str">
        <f t="shared" si="1"/>
        <v>Yếu</v>
      </c>
      <c r="J57" s="111"/>
      <c r="K57" s="143"/>
    </row>
    <row r="58" spans="1:11" ht="15.75">
      <c r="A58" s="45">
        <v>50</v>
      </c>
      <c r="B58" s="52">
        <v>1</v>
      </c>
      <c r="C58" s="53" t="s">
        <v>820</v>
      </c>
      <c r="D58" s="59" t="s">
        <v>462</v>
      </c>
      <c r="E58" s="60" t="s">
        <v>821</v>
      </c>
      <c r="F58" s="53" t="s">
        <v>822</v>
      </c>
      <c r="G58" s="57" t="s">
        <v>8</v>
      </c>
      <c r="H58" s="58">
        <v>0</v>
      </c>
      <c r="I58" s="8" t="str">
        <f>IF(H58&gt;=90,"Xuất sắc",IF(H58&gt;=80,"Tốt",IF(H58&gt;=70,"Khá",IF(H58&gt;=50,"Trung bình","Yếu"))))</f>
        <v>Yếu</v>
      </c>
      <c r="J58" s="145" t="s">
        <v>392</v>
      </c>
      <c r="K58" s="141"/>
    </row>
    <row r="59" spans="1:11" ht="15.75">
      <c r="A59" s="45">
        <v>51</v>
      </c>
      <c r="B59" s="52">
        <v>2</v>
      </c>
      <c r="C59" s="53" t="s">
        <v>823</v>
      </c>
      <c r="D59" s="59" t="s">
        <v>824</v>
      </c>
      <c r="E59" s="60" t="s">
        <v>12</v>
      </c>
      <c r="F59" s="53" t="s">
        <v>825</v>
      </c>
      <c r="G59" s="57" t="s">
        <v>9</v>
      </c>
      <c r="H59" s="58">
        <v>88</v>
      </c>
      <c r="I59" s="8" t="str">
        <f t="shared" ref="I59:I67" si="2">IF(H59&gt;=90,"Xuất sắc",IF(H59&gt;=80,"Tốt",IF(H59&gt;=70,"Khá",IF(H59&gt;=50,"Trung bình","Yếu"))))</f>
        <v>Tốt</v>
      </c>
      <c r="J59" s="124"/>
      <c r="K59" s="142"/>
    </row>
    <row r="60" spans="1:11" ht="15.75">
      <c r="A60" s="45">
        <v>52</v>
      </c>
      <c r="B60" s="52">
        <v>3</v>
      </c>
      <c r="C60" s="53" t="s">
        <v>826</v>
      </c>
      <c r="D60" s="59" t="s">
        <v>827</v>
      </c>
      <c r="E60" s="60" t="s">
        <v>448</v>
      </c>
      <c r="F60" s="53" t="s">
        <v>828</v>
      </c>
      <c r="G60" s="57" t="s">
        <v>8</v>
      </c>
      <c r="H60" s="58">
        <v>89</v>
      </c>
      <c r="I60" s="8" t="str">
        <f t="shared" si="2"/>
        <v>Tốt</v>
      </c>
      <c r="J60" s="124"/>
      <c r="K60" s="142"/>
    </row>
    <row r="61" spans="1:11" ht="15.75">
      <c r="A61" s="45">
        <v>53</v>
      </c>
      <c r="B61" s="52">
        <v>4</v>
      </c>
      <c r="C61" s="53" t="s">
        <v>829</v>
      </c>
      <c r="D61" s="59" t="s">
        <v>18</v>
      </c>
      <c r="E61" s="60" t="s">
        <v>830</v>
      </c>
      <c r="F61" s="53" t="s">
        <v>831</v>
      </c>
      <c r="G61" s="57" t="s">
        <v>9</v>
      </c>
      <c r="H61" s="58">
        <v>89</v>
      </c>
      <c r="I61" s="8" t="str">
        <f t="shared" si="2"/>
        <v>Tốt</v>
      </c>
      <c r="J61" s="124"/>
      <c r="K61" s="142"/>
    </row>
    <row r="62" spans="1:11" ht="15.75">
      <c r="A62" s="45">
        <v>54</v>
      </c>
      <c r="B62" s="52">
        <v>5</v>
      </c>
      <c r="C62" s="53" t="s">
        <v>832</v>
      </c>
      <c r="D62" s="59" t="s">
        <v>636</v>
      </c>
      <c r="E62" s="60" t="s">
        <v>833</v>
      </c>
      <c r="F62" s="53" t="s">
        <v>729</v>
      </c>
      <c r="G62" s="57" t="s">
        <v>8</v>
      </c>
      <c r="H62" s="58">
        <v>84</v>
      </c>
      <c r="I62" s="8" t="str">
        <f t="shared" si="2"/>
        <v>Tốt</v>
      </c>
      <c r="J62" s="124"/>
      <c r="K62" s="142"/>
    </row>
    <row r="63" spans="1:11" ht="15.75">
      <c r="A63" s="45">
        <v>55</v>
      </c>
      <c r="B63" s="52">
        <v>6</v>
      </c>
      <c r="C63" s="53" t="s">
        <v>834</v>
      </c>
      <c r="D63" s="59" t="s">
        <v>835</v>
      </c>
      <c r="E63" s="60" t="s">
        <v>19</v>
      </c>
      <c r="F63" s="53" t="s">
        <v>836</v>
      </c>
      <c r="G63" s="57" t="s">
        <v>8</v>
      </c>
      <c r="H63" s="58">
        <v>0</v>
      </c>
      <c r="I63" s="8" t="str">
        <f t="shared" si="2"/>
        <v>Yếu</v>
      </c>
      <c r="J63" s="124"/>
      <c r="K63" s="142"/>
    </row>
    <row r="64" spans="1:11" ht="15.75">
      <c r="A64" s="45">
        <v>56</v>
      </c>
      <c r="B64" s="52">
        <v>7</v>
      </c>
      <c r="C64" s="53" t="s">
        <v>837</v>
      </c>
      <c r="D64" s="59" t="s">
        <v>838</v>
      </c>
      <c r="E64" s="60" t="s">
        <v>20</v>
      </c>
      <c r="F64" s="53" t="s">
        <v>839</v>
      </c>
      <c r="G64" s="57" t="s">
        <v>8</v>
      </c>
      <c r="H64" s="58">
        <v>82</v>
      </c>
      <c r="I64" s="8" t="str">
        <f t="shared" si="2"/>
        <v>Tốt</v>
      </c>
      <c r="J64" s="124"/>
      <c r="K64" s="142"/>
    </row>
    <row r="65" spans="1:11" ht="15.75">
      <c r="A65" s="45">
        <v>57</v>
      </c>
      <c r="B65" s="52">
        <v>8</v>
      </c>
      <c r="C65" s="53" t="s">
        <v>840</v>
      </c>
      <c r="D65" s="59" t="s">
        <v>841</v>
      </c>
      <c r="E65" s="60" t="s">
        <v>842</v>
      </c>
      <c r="F65" s="53" t="s">
        <v>843</v>
      </c>
      <c r="G65" s="57" t="s">
        <v>8</v>
      </c>
      <c r="H65" s="58">
        <v>0</v>
      </c>
      <c r="I65" s="8" t="str">
        <f t="shared" si="2"/>
        <v>Yếu</v>
      </c>
      <c r="J65" s="124"/>
      <c r="K65" s="142"/>
    </row>
    <row r="66" spans="1:11" ht="15.75">
      <c r="A66" s="45">
        <v>58</v>
      </c>
      <c r="B66" s="52">
        <v>9</v>
      </c>
      <c r="C66" s="53" t="s">
        <v>844</v>
      </c>
      <c r="D66" s="59" t="s">
        <v>845</v>
      </c>
      <c r="E66" s="60" t="s">
        <v>768</v>
      </c>
      <c r="F66" s="53" t="s">
        <v>846</v>
      </c>
      <c r="G66" s="57" t="s">
        <v>9</v>
      </c>
      <c r="H66" s="58">
        <v>82</v>
      </c>
      <c r="I66" s="8" t="str">
        <f t="shared" si="2"/>
        <v>Tốt</v>
      </c>
      <c r="J66" s="124"/>
      <c r="K66" s="142"/>
    </row>
    <row r="67" spans="1:11" ht="15.75">
      <c r="A67" s="45">
        <v>59</v>
      </c>
      <c r="B67" s="52">
        <v>10</v>
      </c>
      <c r="C67" s="53" t="s">
        <v>847</v>
      </c>
      <c r="D67" s="59" t="s">
        <v>848</v>
      </c>
      <c r="E67" s="60" t="s">
        <v>21</v>
      </c>
      <c r="F67" s="53" t="s">
        <v>672</v>
      </c>
      <c r="G67" s="57" t="s">
        <v>8</v>
      </c>
      <c r="H67" s="58">
        <v>82</v>
      </c>
      <c r="I67" s="8" t="str">
        <f t="shared" si="2"/>
        <v>Tốt</v>
      </c>
      <c r="J67" s="125"/>
      <c r="K67" s="143"/>
    </row>
    <row r="68" spans="1:11" ht="15.75">
      <c r="A68" s="45">
        <v>60</v>
      </c>
      <c r="B68" s="61">
        <v>1</v>
      </c>
      <c r="C68" s="62" t="s">
        <v>849</v>
      </c>
      <c r="D68" s="63" t="s">
        <v>850</v>
      </c>
      <c r="E68" s="64" t="s">
        <v>362</v>
      </c>
      <c r="F68" s="62" t="s">
        <v>851</v>
      </c>
      <c r="G68" s="65" t="s">
        <v>8</v>
      </c>
      <c r="H68" s="66">
        <v>81</v>
      </c>
      <c r="I68" s="8" t="str">
        <f>IF(H68&gt;=90,"Xuất sắc",IF(H68&gt;=80,"Tốt",IF(H68&gt;=70,"Khá",IF(H68&gt;=50,"Trung bình","Yếu"))))</f>
        <v>Tốt</v>
      </c>
      <c r="J68" s="123" t="s">
        <v>347</v>
      </c>
      <c r="K68" s="141"/>
    </row>
    <row r="69" spans="1:11" ht="15.75">
      <c r="A69" s="45">
        <v>61</v>
      </c>
      <c r="B69" s="61">
        <v>2</v>
      </c>
      <c r="C69" s="62" t="s">
        <v>852</v>
      </c>
      <c r="D69" s="63" t="s">
        <v>853</v>
      </c>
      <c r="E69" s="64" t="s">
        <v>854</v>
      </c>
      <c r="F69" s="62" t="s">
        <v>855</v>
      </c>
      <c r="G69" s="65" t="s">
        <v>8</v>
      </c>
      <c r="H69" s="66">
        <v>81</v>
      </c>
      <c r="I69" s="8" t="str">
        <f t="shared" ref="I69:I114" si="3">IF(H69&gt;=90,"Xuất sắc",IF(H69&gt;=80,"Tốt",IF(H69&gt;=70,"Khá",IF(H69&gt;=50,"Trung bình","Yếu"))))</f>
        <v>Tốt</v>
      </c>
      <c r="J69" s="124"/>
      <c r="K69" s="142"/>
    </row>
    <row r="70" spans="1:11" ht="15.75">
      <c r="A70" s="45">
        <v>62</v>
      </c>
      <c r="B70" s="61">
        <v>3</v>
      </c>
      <c r="C70" s="62" t="s">
        <v>856</v>
      </c>
      <c r="D70" s="63" t="s">
        <v>857</v>
      </c>
      <c r="E70" s="64" t="s">
        <v>854</v>
      </c>
      <c r="F70" s="62" t="s">
        <v>858</v>
      </c>
      <c r="G70" s="65" t="s">
        <v>8</v>
      </c>
      <c r="H70" s="66">
        <v>0</v>
      </c>
      <c r="I70" s="8" t="str">
        <f t="shared" si="3"/>
        <v>Yếu</v>
      </c>
      <c r="J70" s="124"/>
      <c r="K70" s="142"/>
    </row>
    <row r="71" spans="1:11" ht="15.75">
      <c r="A71" s="45">
        <v>63</v>
      </c>
      <c r="B71" s="61">
        <v>4</v>
      </c>
      <c r="C71" s="62" t="s">
        <v>859</v>
      </c>
      <c r="D71" s="63" t="s">
        <v>860</v>
      </c>
      <c r="E71" s="64" t="s">
        <v>37</v>
      </c>
      <c r="F71" s="62" t="s">
        <v>861</v>
      </c>
      <c r="G71" s="65" t="s">
        <v>8</v>
      </c>
      <c r="H71" s="66">
        <v>0</v>
      </c>
      <c r="I71" s="8" t="str">
        <f t="shared" si="3"/>
        <v>Yếu</v>
      </c>
      <c r="J71" s="124"/>
      <c r="K71" s="142"/>
    </row>
    <row r="72" spans="1:11" ht="15.75">
      <c r="A72" s="45">
        <v>64</v>
      </c>
      <c r="B72" s="61">
        <v>5</v>
      </c>
      <c r="C72" s="62" t="s">
        <v>862</v>
      </c>
      <c r="D72" s="63" t="s">
        <v>863</v>
      </c>
      <c r="E72" s="64" t="s">
        <v>864</v>
      </c>
      <c r="F72" s="62" t="s">
        <v>865</v>
      </c>
      <c r="G72" s="65" t="s">
        <v>8</v>
      </c>
      <c r="H72" s="66">
        <v>81</v>
      </c>
      <c r="I72" s="8" t="str">
        <f t="shared" si="3"/>
        <v>Tốt</v>
      </c>
      <c r="J72" s="124"/>
      <c r="K72" s="142"/>
    </row>
    <row r="73" spans="1:11" ht="15.75">
      <c r="A73" s="45">
        <v>65</v>
      </c>
      <c r="B73" s="61">
        <v>6</v>
      </c>
      <c r="C73" s="62" t="s">
        <v>866</v>
      </c>
      <c r="D73" s="63" t="s">
        <v>38</v>
      </c>
      <c r="E73" s="64" t="s">
        <v>39</v>
      </c>
      <c r="F73" s="62" t="s">
        <v>503</v>
      </c>
      <c r="G73" s="65" t="s">
        <v>8</v>
      </c>
      <c r="H73" s="66">
        <v>76</v>
      </c>
      <c r="I73" s="8" t="str">
        <f t="shared" si="3"/>
        <v>Khá</v>
      </c>
      <c r="J73" s="124"/>
      <c r="K73" s="142"/>
    </row>
    <row r="74" spans="1:11" ht="15.75">
      <c r="A74" s="45">
        <v>66</v>
      </c>
      <c r="B74" s="61">
        <v>7</v>
      </c>
      <c r="C74" s="62" t="s">
        <v>867</v>
      </c>
      <c r="D74" s="63" t="s">
        <v>868</v>
      </c>
      <c r="E74" s="64" t="s">
        <v>869</v>
      </c>
      <c r="F74" s="62" t="s">
        <v>870</v>
      </c>
      <c r="G74" s="65" t="s">
        <v>8</v>
      </c>
      <c r="H74" s="66">
        <v>83</v>
      </c>
      <c r="I74" s="8" t="str">
        <f t="shared" si="3"/>
        <v>Tốt</v>
      </c>
      <c r="J74" s="124"/>
      <c r="K74" s="142"/>
    </row>
    <row r="75" spans="1:11" ht="15.75">
      <c r="A75" s="45">
        <v>67</v>
      </c>
      <c r="B75" s="61">
        <v>8</v>
      </c>
      <c r="C75" s="62" t="s">
        <v>871</v>
      </c>
      <c r="D75" s="63" t="s">
        <v>872</v>
      </c>
      <c r="E75" s="64" t="s">
        <v>873</v>
      </c>
      <c r="F75" s="62" t="s">
        <v>692</v>
      </c>
      <c r="G75" s="65" t="s">
        <v>8</v>
      </c>
      <c r="H75" s="66">
        <v>81</v>
      </c>
      <c r="I75" s="8" t="str">
        <f t="shared" si="3"/>
        <v>Tốt</v>
      </c>
      <c r="J75" s="124"/>
      <c r="K75" s="142"/>
    </row>
    <row r="76" spans="1:11" ht="15.75">
      <c r="A76" s="45">
        <v>68</v>
      </c>
      <c r="B76" s="61">
        <v>9</v>
      </c>
      <c r="C76" s="62" t="s">
        <v>874</v>
      </c>
      <c r="D76" s="63" t="s">
        <v>875</v>
      </c>
      <c r="E76" s="64" t="s">
        <v>40</v>
      </c>
      <c r="F76" s="62" t="s">
        <v>876</v>
      </c>
      <c r="G76" s="65" t="s">
        <v>8</v>
      </c>
      <c r="H76" s="66">
        <v>81</v>
      </c>
      <c r="I76" s="8" t="str">
        <f t="shared" si="3"/>
        <v>Tốt</v>
      </c>
      <c r="J76" s="124"/>
      <c r="K76" s="142"/>
    </row>
    <row r="77" spans="1:11" ht="15.75">
      <c r="A77" s="45">
        <v>69</v>
      </c>
      <c r="B77" s="61">
        <v>10</v>
      </c>
      <c r="C77" s="62" t="s">
        <v>877</v>
      </c>
      <c r="D77" s="63" t="s">
        <v>878</v>
      </c>
      <c r="E77" s="64" t="s">
        <v>743</v>
      </c>
      <c r="F77" s="62" t="s">
        <v>879</v>
      </c>
      <c r="G77" s="65" t="s">
        <v>8</v>
      </c>
      <c r="H77" s="66">
        <v>0</v>
      </c>
      <c r="I77" s="8" t="str">
        <f t="shared" si="3"/>
        <v>Yếu</v>
      </c>
      <c r="J77" s="124"/>
      <c r="K77" s="142"/>
    </row>
    <row r="78" spans="1:11" ht="15.75">
      <c r="A78" s="45">
        <v>70</v>
      </c>
      <c r="B78" s="61">
        <v>11</v>
      </c>
      <c r="C78" s="62" t="s">
        <v>880</v>
      </c>
      <c r="D78" s="63" t="s">
        <v>881</v>
      </c>
      <c r="E78" s="64" t="s">
        <v>882</v>
      </c>
      <c r="F78" s="62" t="s">
        <v>883</v>
      </c>
      <c r="G78" s="65" t="s">
        <v>8</v>
      </c>
      <c r="H78" s="66">
        <v>88</v>
      </c>
      <c r="I78" s="8" t="str">
        <f t="shared" si="3"/>
        <v>Tốt</v>
      </c>
      <c r="J78" s="124"/>
      <c r="K78" s="142"/>
    </row>
    <row r="79" spans="1:11" ht="15.75">
      <c r="A79" s="45">
        <v>71</v>
      </c>
      <c r="B79" s="61">
        <v>12</v>
      </c>
      <c r="C79" s="62" t="s">
        <v>884</v>
      </c>
      <c r="D79" s="63" t="s">
        <v>41</v>
      </c>
      <c r="E79" s="64" t="s">
        <v>21</v>
      </c>
      <c r="F79" s="62" t="s">
        <v>885</v>
      </c>
      <c r="G79" s="65" t="s">
        <v>8</v>
      </c>
      <c r="H79" s="66">
        <v>93</v>
      </c>
      <c r="I79" s="8" t="str">
        <f t="shared" si="3"/>
        <v>Xuất sắc</v>
      </c>
      <c r="J79" s="124"/>
      <c r="K79" s="142"/>
    </row>
    <row r="80" spans="1:11" ht="15.75">
      <c r="A80" s="45">
        <v>72</v>
      </c>
      <c r="B80" s="61">
        <v>13</v>
      </c>
      <c r="C80" s="62" t="s">
        <v>886</v>
      </c>
      <c r="D80" s="63" t="s">
        <v>887</v>
      </c>
      <c r="E80" s="64" t="s">
        <v>21</v>
      </c>
      <c r="F80" s="62" t="s">
        <v>888</v>
      </c>
      <c r="G80" s="65" t="s">
        <v>8</v>
      </c>
      <c r="H80" s="66">
        <v>77</v>
      </c>
      <c r="I80" s="8" t="str">
        <f t="shared" si="3"/>
        <v>Khá</v>
      </c>
      <c r="J80" s="124"/>
      <c r="K80" s="142"/>
    </row>
    <row r="81" spans="1:11" ht="15.75">
      <c r="A81" s="45">
        <v>73</v>
      </c>
      <c r="B81" s="61">
        <v>14</v>
      </c>
      <c r="C81" s="62" t="s">
        <v>889</v>
      </c>
      <c r="D81" s="63" t="s">
        <v>42</v>
      </c>
      <c r="E81" s="64" t="s">
        <v>21</v>
      </c>
      <c r="F81" s="62" t="s">
        <v>890</v>
      </c>
      <c r="G81" s="65" t="s">
        <v>8</v>
      </c>
      <c r="H81" s="66">
        <v>0</v>
      </c>
      <c r="I81" s="8" t="str">
        <f t="shared" si="3"/>
        <v>Yếu</v>
      </c>
      <c r="J81" s="124"/>
      <c r="K81" s="142"/>
    </row>
    <row r="82" spans="1:11" ht="15.75">
      <c r="A82" s="45">
        <v>74</v>
      </c>
      <c r="B82" s="61">
        <v>15</v>
      </c>
      <c r="C82" s="62" t="s">
        <v>891</v>
      </c>
      <c r="D82" s="63" t="s">
        <v>892</v>
      </c>
      <c r="E82" s="64" t="s">
        <v>33</v>
      </c>
      <c r="F82" s="62" t="s">
        <v>893</v>
      </c>
      <c r="G82" s="65" t="s">
        <v>8</v>
      </c>
      <c r="H82" s="66">
        <v>81</v>
      </c>
      <c r="I82" s="8" t="str">
        <f t="shared" si="3"/>
        <v>Tốt</v>
      </c>
      <c r="J82" s="124"/>
      <c r="K82" s="142"/>
    </row>
    <row r="83" spans="1:11" ht="15.75">
      <c r="A83" s="45">
        <v>75</v>
      </c>
      <c r="B83" s="61">
        <v>16</v>
      </c>
      <c r="C83" s="62" t="s">
        <v>894</v>
      </c>
      <c r="D83" s="63" t="s">
        <v>895</v>
      </c>
      <c r="E83" s="64" t="s">
        <v>33</v>
      </c>
      <c r="F83" s="62" t="s">
        <v>896</v>
      </c>
      <c r="G83" s="65" t="s">
        <v>8</v>
      </c>
      <c r="H83" s="66">
        <v>81</v>
      </c>
      <c r="I83" s="8" t="str">
        <f t="shared" si="3"/>
        <v>Tốt</v>
      </c>
      <c r="J83" s="124"/>
      <c r="K83" s="142"/>
    </row>
    <row r="84" spans="1:11" ht="15.75">
      <c r="A84" s="45">
        <v>76</v>
      </c>
      <c r="B84" s="61">
        <v>17</v>
      </c>
      <c r="C84" s="62" t="s">
        <v>897</v>
      </c>
      <c r="D84" s="63" t="s">
        <v>898</v>
      </c>
      <c r="E84" s="64" t="s">
        <v>13</v>
      </c>
      <c r="F84" s="62" t="s">
        <v>899</v>
      </c>
      <c r="G84" s="65" t="s">
        <v>8</v>
      </c>
      <c r="H84" s="66">
        <v>97</v>
      </c>
      <c r="I84" s="8" t="str">
        <f t="shared" si="3"/>
        <v>Xuất sắc</v>
      </c>
      <c r="J84" s="124"/>
      <c r="K84" s="142"/>
    </row>
    <row r="85" spans="1:11" ht="15.75">
      <c r="A85" s="45">
        <v>77</v>
      </c>
      <c r="B85" s="61">
        <v>18</v>
      </c>
      <c r="C85" s="62" t="s">
        <v>900</v>
      </c>
      <c r="D85" s="63" t="s">
        <v>42</v>
      </c>
      <c r="E85" s="64" t="s">
        <v>901</v>
      </c>
      <c r="F85" s="62" t="s">
        <v>902</v>
      </c>
      <c r="G85" s="65" t="s">
        <v>8</v>
      </c>
      <c r="H85" s="66">
        <v>81</v>
      </c>
      <c r="I85" s="8" t="str">
        <f t="shared" si="3"/>
        <v>Tốt</v>
      </c>
      <c r="J85" s="124"/>
      <c r="K85" s="142"/>
    </row>
    <row r="86" spans="1:11" ht="15.75">
      <c r="A86" s="45">
        <v>78</v>
      </c>
      <c r="B86" s="61">
        <v>19</v>
      </c>
      <c r="C86" s="62" t="s">
        <v>903</v>
      </c>
      <c r="D86" s="63" t="s">
        <v>43</v>
      </c>
      <c r="E86" s="64" t="s">
        <v>24</v>
      </c>
      <c r="F86" s="62" t="s">
        <v>904</v>
      </c>
      <c r="G86" s="65" t="s">
        <v>8</v>
      </c>
      <c r="H86" s="66">
        <v>97</v>
      </c>
      <c r="I86" s="8" t="str">
        <f t="shared" si="3"/>
        <v>Xuất sắc</v>
      </c>
      <c r="J86" s="124"/>
      <c r="K86" s="142"/>
    </row>
    <row r="87" spans="1:11" ht="15.75">
      <c r="A87" s="45">
        <v>79</v>
      </c>
      <c r="B87" s="61">
        <v>20</v>
      </c>
      <c r="C87" s="62" t="s">
        <v>905</v>
      </c>
      <c r="D87" s="63" t="s">
        <v>906</v>
      </c>
      <c r="E87" s="64" t="s">
        <v>24</v>
      </c>
      <c r="F87" s="62" t="s">
        <v>907</v>
      </c>
      <c r="G87" s="65" t="s">
        <v>8</v>
      </c>
      <c r="H87" s="66">
        <v>83</v>
      </c>
      <c r="I87" s="8" t="str">
        <f t="shared" si="3"/>
        <v>Tốt</v>
      </c>
      <c r="J87" s="124"/>
      <c r="K87" s="142"/>
    </row>
    <row r="88" spans="1:11" ht="15.75">
      <c r="A88" s="45">
        <v>80</v>
      </c>
      <c r="B88" s="61">
        <v>21</v>
      </c>
      <c r="C88" s="62" t="s">
        <v>908</v>
      </c>
      <c r="D88" s="63" t="s">
        <v>909</v>
      </c>
      <c r="E88" s="64" t="s">
        <v>24</v>
      </c>
      <c r="F88" s="62" t="s">
        <v>910</v>
      </c>
      <c r="G88" s="65" t="s">
        <v>8</v>
      </c>
      <c r="H88" s="66">
        <v>93</v>
      </c>
      <c r="I88" s="8" t="str">
        <f t="shared" si="3"/>
        <v>Xuất sắc</v>
      </c>
      <c r="J88" s="124"/>
      <c r="K88" s="142"/>
    </row>
    <row r="89" spans="1:11" ht="15.75">
      <c r="A89" s="45">
        <v>81</v>
      </c>
      <c r="B89" s="61">
        <v>22</v>
      </c>
      <c r="C89" s="62" t="s">
        <v>911</v>
      </c>
      <c r="D89" s="63" t="s">
        <v>912</v>
      </c>
      <c r="E89" s="64" t="s">
        <v>44</v>
      </c>
      <c r="F89" s="62" t="s">
        <v>45</v>
      </c>
      <c r="G89" s="65" t="s">
        <v>8</v>
      </c>
      <c r="H89" s="66">
        <v>87</v>
      </c>
      <c r="I89" s="8" t="str">
        <f t="shared" si="3"/>
        <v>Tốt</v>
      </c>
      <c r="J89" s="124"/>
      <c r="K89" s="142"/>
    </row>
    <row r="90" spans="1:11" ht="15.75" customHeight="1">
      <c r="A90" s="45">
        <v>82</v>
      </c>
      <c r="B90" s="61">
        <v>23</v>
      </c>
      <c r="C90" s="62" t="s">
        <v>913</v>
      </c>
      <c r="D90" s="63" t="s">
        <v>914</v>
      </c>
      <c r="E90" s="64" t="s">
        <v>36</v>
      </c>
      <c r="F90" s="62" t="s">
        <v>915</v>
      </c>
      <c r="G90" s="65" t="s">
        <v>8</v>
      </c>
      <c r="H90" s="66">
        <v>79</v>
      </c>
      <c r="I90" s="8" t="str">
        <f t="shared" si="3"/>
        <v>Khá</v>
      </c>
      <c r="J90" s="124"/>
      <c r="K90" s="142"/>
    </row>
    <row r="91" spans="1:11" ht="15.75">
      <c r="A91" s="45">
        <v>83</v>
      </c>
      <c r="B91" s="61">
        <v>24</v>
      </c>
      <c r="C91" s="62" t="s">
        <v>916</v>
      </c>
      <c r="D91" s="63" t="s">
        <v>917</v>
      </c>
      <c r="E91" s="64" t="s">
        <v>36</v>
      </c>
      <c r="F91" s="62" t="s">
        <v>918</v>
      </c>
      <c r="G91" s="65" t="s">
        <v>8</v>
      </c>
      <c r="H91" s="66">
        <v>0</v>
      </c>
      <c r="I91" s="8" t="str">
        <f t="shared" si="3"/>
        <v>Yếu</v>
      </c>
      <c r="J91" s="124"/>
      <c r="K91" s="142"/>
    </row>
    <row r="92" spans="1:11" ht="15.75">
      <c r="A92" s="45">
        <v>84</v>
      </c>
      <c r="B92" s="61">
        <v>25</v>
      </c>
      <c r="C92" s="62" t="s">
        <v>919</v>
      </c>
      <c r="D92" s="63" t="s">
        <v>690</v>
      </c>
      <c r="E92" s="64" t="s">
        <v>395</v>
      </c>
      <c r="F92" s="62" t="s">
        <v>920</v>
      </c>
      <c r="G92" s="65" t="s">
        <v>8</v>
      </c>
      <c r="H92" s="66">
        <v>77</v>
      </c>
      <c r="I92" s="8" t="str">
        <f t="shared" si="3"/>
        <v>Khá</v>
      </c>
      <c r="J92" s="124"/>
      <c r="K92" s="142"/>
    </row>
    <row r="93" spans="1:11" ht="15.75">
      <c r="A93" s="45">
        <v>85</v>
      </c>
      <c r="B93" s="61">
        <v>26</v>
      </c>
      <c r="C93" s="62" t="s">
        <v>921</v>
      </c>
      <c r="D93" s="63" t="s">
        <v>835</v>
      </c>
      <c r="E93" s="64" t="s">
        <v>19</v>
      </c>
      <c r="F93" s="62" t="s">
        <v>836</v>
      </c>
      <c r="G93" s="65" t="s">
        <v>8</v>
      </c>
      <c r="H93" s="66">
        <v>81</v>
      </c>
      <c r="I93" s="8" t="str">
        <f t="shared" si="3"/>
        <v>Tốt</v>
      </c>
      <c r="J93" s="124"/>
      <c r="K93" s="142"/>
    </row>
    <row r="94" spans="1:11" ht="15.75">
      <c r="A94" s="45">
        <v>86</v>
      </c>
      <c r="B94" s="61">
        <v>27</v>
      </c>
      <c r="C94" s="62" t="s">
        <v>922</v>
      </c>
      <c r="D94" s="63" t="s">
        <v>923</v>
      </c>
      <c r="E94" s="64" t="s">
        <v>924</v>
      </c>
      <c r="F94" s="62" t="s">
        <v>925</v>
      </c>
      <c r="G94" s="65" t="s">
        <v>8</v>
      </c>
      <c r="H94" s="66">
        <v>81</v>
      </c>
      <c r="I94" s="8" t="str">
        <f t="shared" si="3"/>
        <v>Tốt</v>
      </c>
      <c r="J94" s="124"/>
      <c r="K94" s="142"/>
    </row>
    <row r="95" spans="1:11" ht="15.75">
      <c r="A95" s="45">
        <v>87</v>
      </c>
      <c r="B95" s="61">
        <v>28</v>
      </c>
      <c r="C95" s="62" t="s">
        <v>926</v>
      </c>
      <c r="D95" s="63" t="s">
        <v>927</v>
      </c>
      <c r="E95" s="64" t="s">
        <v>25</v>
      </c>
      <c r="F95" s="62" t="s">
        <v>904</v>
      </c>
      <c r="G95" s="65" t="s">
        <v>8</v>
      </c>
      <c r="H95" s="66">
        <v>0</v>
      </c>
      <c r="I95" s="8" t="str">
        <f t="shared" si="3"/>
        <v>Yếu</v>
      </c>
      <c r="J95" s="124"/>
      <c r="K95" s="142"/>
    </row>
    <row r="96" spans="1:11" ht="15.75">
      <c r="A96" s="45">
        <v>88</v>
      </c>
      <c r="B96" s="61">
        <v>29</v>
      </c>
      <c r="C96" s="62" t="s">
        <v>928</v>
      </c>
      <c r="D96" s="63" t="s">
        <v>929</v>
      </c>
      <c r="E96" s="64" t="s">
        <v>25</v>
      </c>
      <c r="F96" s="62" t="s">
        <v>930</v>
      </c>
      <c r="G96" s="65" t="s">
        <v>8</v>
      </c>
      <c r="H96" s="66">
        <v>87</v>
      </c>
      <c r="I96" s="8" t="str">
        <f t="shared" si="3"/>
        <v>Tốt</v>
      </c>
      <c r="J96" s="124"/>
      <c r="K96" s="142"/>
    </row>
    <row r="97" spans="1:11" ht="15.75">
      <c r="A97" s="45">
        <v>89</v>
      </c>
      <c r="B97" s="61">
        <v>30</v>
      </c>
      <c r="C97" s="62" t="s">
        <v>931</v>
      </c>
      <c r="D97" s="63" t="s">
        <v>927</v>
      </c>
      <c r="E97" s="64" t="s">
        <v>25</v>
      </c>
      <c r="F97" s="62" t="s">
        <v>932</v>
      </c>
      <c r="G97" s="65" t="s">
        <v>8</v>
      </c>
      <c r="H97" s="66">
        <v>81</v>
      </c>
      <c r="I97" s="8" t="str">
        <f t="shared" si="3"/>
        <v>Tốt</v>
      </c>
      <c r="J97" s="124"/>
      <c r="K97" s="142"/>
    </row>
    <row r="98" spans="1:11" ht="15.75">
      <c r="A98" s="45">
        <v>90</v>
      </c>
      <c r="B98" s="61">
        <v>31</v>
      </c>
      <c r="C98" s="62" t="s">
        <v>933</v>
      </c>
      <c r="D98" s="63" t="s">
        <v>934</v>
      </c>
      <c r="E98" s="64" t="s">
        <v>671</v>
      </c>
      <c r="F98" s="62" t="s">
        <v>692</v>
      </c>
      <c r="G98" s="65" t="s">
        <v>8</v>
      </c>
      <c r="H98" s="66">
        <v>81</v>
      </c>
      <c r="I98" s="8" t="str">
        <f t="shared" si="3"/>
        <v>Tốt</v>
      </c>
      <c r="J98" s="124"/>
      <c r="K98" s="142"/>
    </row>
    <row r="99" spans="1:11" ht="15.75">
      <c r="A99" s="45">
        <v>91</v>
      </c>
      <c r="B99" s="61">
        <v>32</v>
      </c>
      <c r="C99" s="62" t="s">
        <v>935</v>
      </c>
      <c r="D99" s="63" t="s">
        <v>936</v>
      </c>
      <c r="E99" s="64" t="s">
        <v>34</v>
      </c>
      <c r="F99" s="62" t="s">
        <v>937</v>
      </c>
      <c r="G99" s="65" t="s">
        <v>8</v>
      </c>
      <c r="H99" s="66">
        <v>81</v>
      </c>
      <c r="I99" s="8" t="str">
        <f t="shared" si="3"/>
        <v>Tốt</v>
      </c>
      <c r="J99" s="124"/>
      <c r="K99" s="142"/>
    </row>
    <row r="100" spans="1:11" ht="15.75">
      <c r="A100" s="45">
        <v>92</v>
      </c>
      <c r="B100" s="61">
        <v>33</v>
      </c>
      <c r="C100" s="62" t="s">
        <v>938</v>
      </c>
      <c r="D100" s="63" t="s">
        <v>939</v>
      </c>
      <c r="E100" s="64" t="s">
        <v>940</v>
      </c>
      <c r="F100" s="62" t="s">
        <v>941</v>
      </c>
      <c r="G100" s="65" t="s">
        <v>8</v>
      </c>
      <c r="H100" s="66">
        <v>79</v>
      </c>
      <c r="I100" s="8" t="str">
        <f t="shared" si="3"/>
        <v>Khá</v>
      </c>
      <c r="J100" s="124"/>
      <c r="K100" s="142"/>
    </row>
    <row r="101" spans="1:11" ht="15.75">
      <c r="A101" s="45">
        <v>93</v>
      </c>
      <c r="B101" s="61">
        <v>34</v>
      </c>
      <c r="C101" s="62" t="s">
        <v>942</v>
      </c>
      <c r="D101" s="63" t="s">
        <v>943</v>
      </c>
      <c r="E101" s="64" t="s">
        <v>46</v>
      </c>
      <c r="F101" s="62" t="s">
        <v>944</v>
      </c>
      <c r="G101" s="65" t="s">
        <v>8</v>
      </c>
      <c r="H101" s="66">
        <v>81</v>
      </c>
      <c r="I101" s="8" t="str">
        <f t="shared" si="3"/>
        <v>Tốt</v>
      </c>
      <c r="J101" s="124"/>
      <c r="K101" s="142"/>
    </row>
    <row r="102" spans="1:11" ht="15.75">
      <c r="A102" s="45">
        <v>94</v>
      </c>
      <c r="B102" s="61">
        <v>35</v>
      </c>
      <c r="C102" s="62" t="s">
        <v>945</v>
      </c>
      <c r="D102" s="63" t="s">
        <v>946</v>
      </c>
      <c r="E102" s="64" t="s">
        <v>27</v>
      </c>
      <c r="F102" s="62" t="s">
        <v>947</v>
      </c>
      <c r="G102" s="65" t="s">
        <v>8</v>
      </c>
      <c r="H102" s="66">
        <v>80</v>
      </c>
      <c r="I102" s="8" t="str">
        <f t="shared" si="3"/>
        <v>Tốt</v>
      </c>
      <c r="J102" s="124"/>
      <c r="K102" s="142"/>
    </row>
    <row r="103" spans="1:11" ht="15.75">
      <c r="A103" s="45">
        <v>95</v>
      </c>
      <c r="B103" s="61">
        <v>36</v>
      </c>
      <c r="C103" s="62" t="s">
        <v>948</v>
      </c>
      <c r="D103" s="63" t="s">
        <v>949</v>
      </c>
      <c r="E103" s="64" t="s">
        <v>47</v>
      </c>
      <c r="F103" s="62" t="s">
        <v>950</v>
      </c>
      <c r="G103" s="65" t="s">
        <v>8</v>
      </c>
      <c r="H103" s="66">
        <v>0</v>
      </c>
      <c r="I103" s="8" t="str">
        <f t="shared" si="3"/>
        <v>Yếu</v>
      </c>
      <c r="J103" s="124"/>
      <c r="K103" s="142"/>
    </row>
    <row r="104" spans="1:11" ht="15.75">
      <c r="A104" s="45">
        <v>96</v>
      </c>
      <c r="B104" s="61">
        <v>37</v>
      </c>
      <c r="C104" s="62" t="s">
        <v>951</v>
      </c>
      <c r="D104" s="63" t="s">
        <v>863</v>
      </c>
      <c r="E104" s="64" t="s">
        <v>952</v>
      </c>
      <c r="F104" s="62" t="s">
        <v>953</v>
      </c>
      <c r="G104" s="65" t="s">
        <v>8</v>
      </c>
      <c r="H104" s="66">
        <v>87</v>
      </c>
      <c r="I104" s="8" t="str">
        <f t="shared" si="3"/>
        <v>Tốt</v>
      </c>
      <c r="J104" s="124"/>
      <c r="K104" s="142"/>
    </row>
    <row r="105" spans="1:11" ht="15.75">
      <c r="A105" s="45">
        <v>97</v>
      </c>
      <c r="B105" s="61">
        <v>38</v>
      </c>
      <c r="C105" s="62" t="s">
        <v>954</v>
      </c>
      <c r="D105" s="63" t="s">
        <v>955</v>
      </c>
      <c r="E105" s="64" t="s">
        <v>48</v>
      </c>
      <c r="F105" s="62" t="s">
        <v>956</v>
      </c>
      <c r="G105" s="65" t="s">
        <v>8</v>
      </c>
      <c r="H105" s="66">
        <v>0</v>
      </c>
      <c r="I105" s="8" t="str">
        <f t="shared" si="3"/>
        <v>Yếu</v>
      </c>
      <c r="J105" s="124"/>
      <c r="K105" s="142"/>
    </row>
    <row r="106" spans="1:11" ht="15.75">
      <c r="A106" s="45">
        <v>98</v>
      </c>
      <c r="B106" s="61">
        <v>39</v>
      </c>
      <c r="C106" s="62" t="s">
        <v>957</v>
      </c>
      <c r="D106" s="63" t="s">
        <v>958</v>
      </c>
      <c r="E106" s="64" t="s">
        <v>49</v>
      </c>
      <c r="F106" s="62" t="s">
        <v>959</v>
      </c>
      <c r="G106" s="65" t="s">
        <v>8</v>
      </c>
      <c r="H106" s="66">
        <v>81</v>
      </c>
      <c r="I106" s="8" t="str">
        <f t="shared" si="3"/>
        <v>Tốt</v>
      </c>
      <c r="J106" s="124"/>
      <c r="K106" s="142"/>
    </row>
    <row r="107" spans="1:11" ht="15.75">
      <c r="A107" s="45">
        <v>99</v>
      </c>
      <c r="B107" s="61">
        <v>40</v>
      </c>
      <c r="C107" s="62" t="s">
        <v>960</v>
      </c>
      <c r="D107" s="63" t="s">
        <v>961</v>
      </c>
      <c r="E107" s="64" t="s">
        <v>50</v>
      </c>
      <c r="F107" s="62" t="s">
        <v>962</v>
      </c>
      <c r="G107" s="65" t="s">
        <v>8</v>
      </c>
      <c r="H107" s="66">
        <v>81</v>
      </c>
      <c r="I107" s="8" t="str">
        <f t="shared" si="3"/>
        <v>Tốt</v>
      </c>
      <c r="J107" s="124"/>
      <c r="K107" s="142"/>
    </row>
    <row r="108" spans="1:11" ht="15.75">
      <c r="A108" s="45">
        <v>100</v>
      </c>
      <c r="B108" s="61">
        <v>41</v>
      </c>
      <c r="C108" s="62" t="s">
        <v>963</v>
      </c>
      <c r="D108" s="63" t="s">
        <v>964</v>
      </c>
      <c r="E108" s="64" t="s">
        <v>51</v>
      </c>
      <c r="F108" s="62" t="s">
        <v>965</v>
      </c>
      <c r="G108" s="65" t="s">
        <v>8</v>
      </c>
      <c r="H108" s="66">
        <v>81</v>
      </c>
      <c r="I108" s="8" t="str">
        <f t="shared" si="3"/>
        <v>Tốt</v>
      </c>
      <c r="J108" s="124"/>
      <c r="K108" s="142"/>
    </row>
    <row r="109" spans="1:11" ht="15.75">
      <c r="A109" s="45">
        <v>101</v>
      </c>
      <c r="B109" s="61">
        <v>42</v>
      </c>
      <c r="C109" s="62" t="s">
        <v>966</v>
      </c>
      <c r="D109" s="63" t="s">
        <v>967</v>
      </c>
      <c r="E109" s="64" t="s">
        <v>873</v>
      </c>
      <c r="F109" s="62" t="s">
        <v>968</v>
      </c>
      <c r="G109" s="65" t="s">
        <v>8</v>
      </c>
      <c r="H109" s="66">
        <v>87</v>
      </c>
      <c r="I109" s="8" t="str">
        <f t="shared" si="3"/>
        <v>Tốt</v>
      </c>
      <c r="J109" s="124"/>
      <c r="K109" s="142"/>
    </row>
    <row r="110" spans="1:11" ht="15.75">
      <c r="A110" s="45">
        <v>102</v>
      </c>
      <c r="B110" s="61">
        <v>43</v>
      </c>
      <c r="C110" s="62" t="s">
        <v>969</v>
      </c>
      <c r="D110" s="63" t="s">
        <v>52</v>
      </c>
      <c r="E110" s="64" t="s">
        <v>53</v>
      </c>
      <c r="F110" s="62" t="s">
        <v>970</v>
      </c>
      <c r="G110" s="65" t="s">
        <v>8</v>
      </c>
      <c r="H110" s="66">
        <v>81</v>
      </c>
      <c r="I110" s="8" t="str">
        <f t="shared" si="3"/>
        <v>Tốt</v>
      </c>
      <c r="J110" s="124"/>
      <c r="K110" s="142"/>
    </row>
    <row r="111" spans="1:11" ht="15.75">
      <c r="A111" s="45">
        <v>103</v>
      </c>
      <c r="B111" s="61">
        <v>44</v>
      </c>
      <c r="C111" s="62" t="s">
        <v>971</v>
      </c>
      <c r="D111" s="63" t="s">
        <v>972</v>
      </c>
      <c r="E111" s="64" t="s">
        <v>27</v>
      </c>
      <c r="F111" s="62" t="s">
        <v>973</v>
      </c>
      <c r="G111" s="65" t="s">
        <v>8</v>
      </c>
      <c r="H111" s="66">
        <v>81</v>
      </c>
      <c r="I111" s="8" t="str">
        <f t="shared" si="3"/>
        <v>Tốt</v>
      </c>
      <c r="J111" s="124"/>
      <c r="K111" s="142"/>
    </row>
    <row r="112" spans="1:11" ht="15.75">
      <c r="A112" s="45">
        <v>104</v>
      </c>
      <c r="B112" s="61">
        <v>45</v>
      </c>
      <c r="C112" s="62" t="s">
        <v>974</v>
      </c>
      <c r="D112" s="63" t="s">
        <v>975</v>
      </c>
      <c r="E112" s="64" t="s">
        <v>426</v>
      </c>
      <c r="F112" s="62" t="s">
        <v>976</v>
      </c>
      <c r="G112" s="65" t="s">
        <v>8</v>
      </c>
      <c r="H112" s="66">
        <v>79</v>
      </c>
      <c r="I112" s="8" t="str">
        <f t="shared" si="3"/>
        <v>Khá</v>
      </c>
      <c r="J112" s="124"/>
      <c r="K112" s="142"/>
    </row>
    <row r="113" spans="1:11" ht="15.75">
      <c r="A113" s="45">
        <v>105</v>
      </c>
      <c r="B113" s="61">
        <v>46</v>
      </c>
      <c r="C113" s="62" t="s">
        <v>977</v>
      </c>
      <c r="D113" s="63" t="s">
        <v>978</v>
      </c>
      <c r="E113" s="64" t="s">
        <v>36</v>
      </c>
      <c r="F113" s="62" t="s">
        <v>920</v>
      </c>
      <c r="G113" s="65" t="s">
        <v>8</v>
      </c>
      <c r="H113" s="66">
        <v>75</v>
      </c>
      <c r="I113" s="8" t="str">
        <f t="shared" si="3"/>
        <v>Khá</v>
      </c>
      <c r="J113" s="124"/>
      <c r="K113" s="142"/>
    </row>
    <row r="114" spans="1:11" ht="15.75">
      <c r="A114" s="45">
        <v>106</v>
      </c>
      <c r="B114" s="61">
        <v>47</v>
      </c>
      <c r="C114" s="62" t="s">
        <v>979</v>
      </c>
      <c r="D114" s="63" t="s">
        <v>795</v>
      </c>
      <c r="E114" s="64" t="s">
        <v>796</v>
      </c>
      <c r="F114" s="62" t="s">
        <v>797</v>
      </c>
      <c r="G114" s="65" t="s">
        <v>8</v>
      </c>
      <c r="H114" s="66">
        <v>81</v>
      </c>
      <c r="I114" s="8" t="str">
        <f t="shared" si="3"/>
        <v>Tốt</v>
      </c>
      <c r="J114" s="125"/>
      <c r="K114" s="143"/>
    </row>
    <row r="115" spans="1:11" ht="15.75">
      <c r="A115" s="45">
        <v>107</v>
      </c>
      <c r="B115" s="52">
        <v>1</v>
      </c>
      <c r="C115" s="53" t="s">
        <v>980</v>
      </c>
      <c r="D115" s="59" t="s">
        <v>981</v>
      </c>
      <c r="E115" s="60" t="s">
        <v>982</v>
      </c>
      <c r="F115" s="53" t="s">
        <v>983</v>
      </c>
      <c r="G115" s="57" t="s">
        <v>8</v>
      </c>
      <c r="H115" s="58">
        <v>0</v>
      </c>
      <c r="I115" s="8" t="str">
        <f>IF(H115&gt;=90,"Xuất sắc",IF(H115&gt;=80,"Tốt",IF(H115&gt;=70,"Khá",IF(H115&gt;=50,"Trung bình","Yếu"))))</f>
        <v>Yếu</v>
      </c>
      <c r="J115" s="145" t="s">
        <v>342</v>
      </c>
      <c r="K115" s="141"/>
    </row>
    <row r="116" spans="1:11" ht="15.75">
      <c r="A116" s="45">
        <v>108</v>
      </c>
      <c r="B116" s="52">
        <v>2</v>
      </c>
      <c r="C116" s="53" t="s">
        <v>984</v>
      </c>
      <c r="D116" s="59" t="s">
        <v>985</v>
      </c>
      <c r="E116" s="60" t="s">
        <v>986</v>
      </c>
      <c r="F116" s="53" t="s">
        <v>987</v>
      </c>
      <c r="G116" s="57" t="s">
        <v>9</v>
      </c>
      <c r="H116" s="58">
        <v>0</v>
      </c>
      <c r="I116" s="8" t="str">
        <f t="shared" ref="I116:I139" si="4">IF(H116&gt;=90,"Xuất sắc",IF(H116&gt;=80,"Tốt",IF(H116&gt;=70,"Khá",IF(H116&gt;=50,"Trung bình","Yếu"))))</f>
        <v>Yếu</v>
      </c>
      <c r="J116" s="124"/>
      <c r="K116" s="142"/>
    </row>
    <row r="117" spans="1:11" ht="15.75">
      <c r="A117" s="45">
        <v>109</v>
      </c>
      <c r="B117" s="52">
        <v>3</v>
      </c>
      <c r="C117" s="53" t="s">
        <v>988</v>
      </c>
      <c r="D117" s="59" t="s">
        <v>989</v>
      </c>
      <c r="E117" s="60" t="s">
        <v>990</v>
      </c>
      <c r="F117" s="53" t="s">
        <v>991</v>
      </c>
      <c r="G117" s="57" t="s">
        <v>9</v>
      </c>
      <c r="H117" s="58">
        <v>71</v>
      </c>
      <c r="I117" s="8" t="str">
        <f t="shared" si="4"/>
        <v>Khá</v>
      </c>
      <c r="J117" s="124"/>
      <c r="K117" s="142"/>
    </row>
    <row r="118" spans="1:11" ht="15.75">
      <c r="A118" s="45">
        <v>110</v>
      </c>
      <c r="B118" s="52">
        <v>4</v>
      </c>
      <c r="C118" s="53" t="s">
        <v>992</v>
      </c>
      <c r="D118" s="59" t="s">
        <v>993</v>
      </c>
      <c r="E118" s="60" t="s">
        <v>796</v>
      </c>
      <c r="F118" s="53" t="s">
        <v>771</v>
      </c>
      <c r="G118" s="57" t="s">
        <v>8</v>
      </c>
      <c r="H118" s="58">
        <v>0</v>
      </c>
      <c r="I118" s="8" t="str">
        <f t="shared" si="4"/>
        <v>Yếu</v>
      </c>
      <c r="J118" s="124"/>
      <c r="K118" s="142"/>
    </row>
    <row r="119" spans="1:11" ht="15.75">
      <c r="A119" s="45">
        <v>111</v>
      </c>
      <c r="B119" s="52">
        <v>5</v>
      </c>
      <c r="C119" s="53" t="s">
        <v>994</v>
      </c>
      <c r="D119" s="59" t="s">
        <v>995</v>
      </c>
      <c r="E119" s="60" t="s">
        <v>22</v>
      </c>
      <c r="F119" s="53" t="s">
        <v>996</v>
      </c>
      <c r="G119" s="57" t="s">
        <v>8</v>
      </c>
      <c r="H119" s="58">
        <v>81</v>
      </c>
      <c r="I119" s="8" t="str">
        <f t="shared" si="4"/>
        <v>Tốt</v>
      </c>
      <c r="J119" s="124"/>
      <c r="K119" s="142"/>
    </row>
    <row r="120" spans="1:11" ht="15.75">
      <c r="A120" s="45">
        <v>112</v>
      </c>
      <c r="B120" s="52">
        <v>6</v>
      </c>
      <c r="C120" s="53" t="s">
        <v>997</v>
      </c>
      <c r="D120" s="59" t="s">
        <v>998</v>
      </c>
      <c r="E120" s="60" t="s">
        <v>23</v>
      </c>
      <c r="F120" s="53" t="s">
        <v>999</v>
      </c>
      <c r="G120" s="57" t="s">
        <v>8</v>
      </c>
      <c r="H120" s="58">
        <v>0</v>
      </c>
      <c r="I120" s="8" t="str">
        <f t="shared" si="4"/>
        <v>Yếu</v>
      </c>
      <c r="J120" s="124"/>
      <c r="K120" s="142"/>
    </row>
    <row r="121" spans="1:11" ht="15.75">
      <c r="A121" s="45">
        <v>113</v>
      </c>
      <c r="B121" s="52">
        <v>7</v>
      </c>
      <c r="C121" s="53" t="s">
        <v>1000</v>
      </c>
      <c r="D121" s="59" t="s">
        <v>1001</v>
      </c>
      <c r="E121" s="60" t="s">
        <v>24</v>
      </c>
      <c r="F121" s="53" t="s">
        <v>1002</v>
      </c>
      <c r="G121" s="57" t="s">
        <v>8</v>
      </c>
      <c r="H121" s="58">
        <v>86</v>
      </c>
      <c r="I121" s="8" t="str">
        <f t="shared" si="4"/>
        <v>Tốt</v>
      </c>
      <c r="J121" s="124"/>
      <c r="K121" s="142"/>
    </row>
    <row r="122" spans="1:11" ht="15.75">
      <c r="A122" s="45">
        <v>114</v>
      </c>
      <c r="B122" s="52">
        <v>8</v>
      </c>
      <c r="C122" s="53" t="s">
        <v>1003</v>
      </c>
      <c r="D122" s="59" t="s">
        <v>927</v>
      </c>
      <c r="E122" s="60" t="s">
        <v>25</v>
      </c>
      <c r="F122" s="53" t="s">
        <v>904</v>
      </c>
      <c r="G122" s="57" t="s">
        <v>8</v>
      </c>
      <c r="H122" s="58">
        <v>0</v>
      </c>
      <c r="I122" s="8" t="str">
        <f t="shared" si="4"/>
        <v>Yếu</v>
      </c>
      <c r="J122" s="124"/>
      <c r="K122" s="142"/>
    </row>
    <row r="123" spans="1:11" ht="15.75">
      <c r="A123" s="45">
        <v>115</v>
      </c>
      <c r="B123" s="52">
        <v>9</v>
      </c>
      <c r="C123" s="53" t="s">
        <v>1004</v>
      </c>
      <c r="D123" s="59" t="s">
        <v>26</v>
      </c>
      <c r="E123" s="60" t="s">
        <v>27</v>
      </c>
      <c r="F123" s="53" t="s">
        <v>1005</v>
      </c>
      <c r="G123" s="57" t="s">
        <v>8</v>
      </c>
      <c r="H123" s="67">
        <v>76</v>
      </c>
      <c r="I123" s="8" t="str">
        <f t="shared" si="4"/>
        <v>Khá</v>
      </c>
      <c r="J123" s="124"/>
      <c r="K123" s="142"/>
    </row>
    <row r="124" spans="1:11" ht="15.75">
      <c r="A124" s="45">
        <v>116</v>
      </c>
      <c r="B124" s="52">
        <v>10</v>
      </c>
      <c r="C124" s="53" t="s">
        <v>1006</v>
      </c>
      <c r="D124" s="59" t="s">
        <v>28</v>
      </c>
      <c r="E124" s="60" t="s">
        <v>29</v>
      </c>
      <c r="F124" s="53" t="s">
        <v>1007</v>
      </c>
      <c r="G124" s="57" t="s">
        <v>8</v>
      </c>
      <c r="H124" s="58">
        <v>86</v>
      </c>
      <c r="I124" s="8" t="str">
        <f t="shared" si="4"/>
        <v>Tốt</v>
      </c>
      <c r="J124" s="124"/>
      <c r="K124" s="142"/>
    </row>
    <row r="125" spans="1:11" ht="15.75">
      <c r="A125" s="45">
        <v>117</v>
      </c>
      <c r="B125" s="52">
        <v>11</v>
      </c>
      <c r="C125" s="53" t="s">
        <v>1008</v>
      </c>
      <c r="D125" s="59" t="s">
        <v>1009</v>
      </c>
      <c r="E125" s="60" t="s">
        <v>1010</v>
      </c>
      <c r="F125" s="53" t="s">
        <v>1011</v>
      </c>
      <c r="G125" s="57" t="s">
        <v>9</v>
      </c>
      <c r="H125" s="68">
        <v>81</v>
      </c>
      <c r="I125" s="8" t="str">
        <f t="shared" si="4"/>
        <v>Tốt</v>
      </c>
      <c r="J125" s="124"/>
      <c r="K125" s="142"/>
    </row>
    <row r="126" spans="1:11" ht="15.75">
      <c r="A126" s="45">
        <v>118</v>
      </c>
      <c r="B126" s="52">
        <v>12</v>
      </c>
      <c r="C126" s="53" t="s">
        <v>1012</v>
      </c>
      <c r="D126" s="59" t="s">
        <v>586</v>
      </c>
      <c r="E126" s="60" t="s">
        <v>541</v>
      </c>
      <c r="F126" s="53" t="s">
        <v>30</v>
      </c>
      <c r="G126" s="57" t="s">
        <v>9</v>
      </c>
      <c r="H126" s="68">
        <v>0</v>
      </c>
      <c r="I126" s="8" t="str">
        <f t="shared" si="4"/>
        <v>Yếu</v>
      </c>
      <c r="J126" s="124"/>
      <c r="K126" s="142"/>
    </row>
    <row r="127" spans="1:11" ht="15.75">
      <c r="A127" s="45">
        <v>119</v>
      </c>
      <c r="B127" s="52">
        <v>13</v>
      </c>
      <c r="C127" s="53" t="s">
        <v>1013</v>
      </c>
      <c r="D127" s="59" t="s">
        <v>31</v>
      </c>
      <c r="E127" s="60" t="s">
        <v>32</v>
      </c>
      <c r="F127" s="53" t="s">
        <v>1014</v>
      </c>
      <c r="G127" s="57" t="s">
        <v>9</v>
      </c>
      <c r="H127" s="68">
        <v>0</v>
      </c>
      <c r="I127" s="8" t="str">
        <f t="shared" si="4"/>
        <v>Yếu</v>
      </c>
      <c r="J127" s="124"/>
      <c r="K127" s="142"/>
    </row>
    <row r="128" spans="1:11" ht="15.75">
      <c r="A128" s="45">
        <v>120</v>
      </c>
      <c r="B128" s="52">
        <v>14</v>
      </c>
      <c r="C128" s="53" t="s">
        <v>1015</v>
      </c>
      <c r="D128" s="59" t="s">
        <v>1016</v>
      </c>
      <c r="E128" s="60" t="s">
        <v>25</v>
      </c>
      <c r="F128" s="53" t="s">
        <v>1017</v>
      </c>
      <c r="G128" s="57" t="s">
        <v>8</v>
      </c>
      <c r="H128" s="68">
        <v>74</v>
      </c>
      <c r="I128" s="8" t="str">
        <f t="shared" si="4"/>
        <v>Khá</v>
      </c>
      <c r="J128" s="124"/>
      <c r="K128" s="142"/>
    </row>
    <row r="129" spans="1:11" ht="15.75">
      <c r="A129" s="45">
        <v>121</v>
      </c>
      <c r="B129" s="52">
        <v>15</v>
      </c>
      <c r="C129" s="53" t="s">
        <v>1018</v>
      </c>
      <c r="D129" s="59" t="s">
        <v>857</v>
      </c>
      <c r="E129" s="60" t="s">
        <v>429</v>
      </c>
      <c r="F129" s="53" t="s">
        <v>1019</v>
      </c>
      <c r="G129" s="57" t="s">
        <v>8</v>
      </c>
      <c r="H129" s="68">
        <v>91</v>
      </c>
      <c r="I129" s="8" t="str">
        <f t="shared" si="4"/>
        <v>Xuất sắc</v>
      </c>
      <c r="J129" s="124"/>
      <c r="K129" s="142"/>
    </row>
    <row r="130" spans="1:11" ht="15.75">
      <c r="A130" s="45">
        <v>122</v>
      </c>
      <c r="B130" s="52">
        <v>16</v>
      </c>
      <c r="C130" s="53" t="s">
        <v>1020</v>
      </c>
      <c r="D130" s="59" t="s">
        <v>1021</v>
      </c>
      <c r="E130" s="60" t="s">
        <v>732</v>
      </c>
      <c r="F130" s="53" t="s">
        <v>1022</v>
      </c>
      <c r="G130" s="57" t="s">
        <v>9</v>
      </c>
      <c r="H130" s="68">
        <v>0</v>
      </c>
      <c r="I130" s="8" t="str">
        <f t="shared" si="4"/>
        <v>Yếu</v>
      </c>
      <c r="J130" s="124"/>
      <c r="K130" s="142"/>
    </row>
    <row r="131" spans="1:11" ht="15.75">
      <c r="A131" s="45">
        <v>123</v>
      </c>
      <c r="B131" s="52">
        <v>17</v>
      </c>
      <c r="C131" s="53" t="s">
        <v>1023</v>
      </c>
      <c r="D131" s="59" t="s">
        <v>1024</v>
      </c>
      <c r="E131" s="60" t="s">
        <v>1025</v>
      </c>
      <c r="F131" s="53" t="s">
        <v>1026</v>
      </c>
      <c r="G131" s="57" t="s">
        <v>8</v>
      </c>
      <c r="H131" s="68">
        <v>0</v>
      </c>
      <c r="I131" s="8" t="str">
        <f t="shared" si="4"/>
        <v>Yếu</v>
      </c>
      <c r="J131" s="124"/>
      <c r="K131" s="142"/>
    </row>
    <row r="132" spans="1:11" ht="15.75">
      <c r="A132" s="45">
        <v>124</v>
      </c>
      <c r="B132" s="52">
        <v>18</v>
      </c>
      <c r="C132" s="53" t="s">
        <v>1027</v>
      </c>
      <c r="D132" s="59" t="s">
        <v>1028</v>
      </c>
      <c r="E132" s="60" t="s">
        <v>1029</v>
      </c>
      <c r="F132" s="53" t="s">
        <v>1030</v>
      </c>
      <c r="G132" s="57" t="s">
        <v>8</v>
      </c>
      <c r="H132" s="68">
        <v>82</v>
      </c>
      <c r="I132" s="8" t="str">
        <f t="shared" si="4"/>
        <v>Tốt</v>
      </c>
      <c r="J132" s="124"/>
      <c r="K132" s="142"/>
    </row>
    <row r="133" spans="1:11" ht="15.75">
      <c r="A133" s="45">
        <v>125</v>
      </c>
      <c r="B133" s="52">
        <v>19</v>
      </c>
      <c r="C133" s="53" t="s">
        <v>1031</v>
      </c>
      <c r="D133" s="59" t="s">
        <v>1032</v>
      </c>
      <c r="E133" s="60" t="s">
        <v>33</v>
      </c>
      <c r="F133" s="53" t="s">
        <v>1033</v>
      </c>
      <c r="G133" s="57" t="s">
        <v>8</v>
      </c>
      <c r="H133" s="68">
        <v>82</v>
      </c>
      <c r="I133" s="8" t="str">
        <f t="shared" si="4"/>
        <v>Tốt</v>
      </c>
      <c r="J133" s="124"/>
      <c r="K133" s="142"/>
    </row>
    <row r="134" spans="1:11" ht="15.75">
      <c r="A134" s="45">
        <v>126</v>
      </c>
      <c r="B134" s="52">
        <v>20</v>
      </c>
      <c r="C134" s="53" t="s">
        <v>1034</v>
      </c>
      <c r="D134" s="59" t="s">
        <v>1035</v>
      </c>
      <c r="E134" s="60" t="s">
        <v>32</v>
      </c>
      <c r="F134" s="53" t="s">
        <v>1036</v>
      </c>
      <c r="G134" s="57" t="s">
        <v>9</v>
      </c>
      <c r="H134" s="68">
        <v>90</v>
      </c>
      <c r="I134" s="8" t="str">
        <f t="shared" si="4"/>
        <v>Xuất sắc</v>
      </c>
      <c r="J134" s="124"/>
      <c r="K134" s="142"/>
    </row>
    <row r="135" spans="1:11" ht="15.75">
      <c r="A135" s="45">
        <v>127</v>
      </c>
      <c r="B135" s="52">
        <v>21</v>
      </c>
      <c r="C135" s="53" t="s">
        <v>1037</v>
      </c>
      <c r="D135" s="59" t="s">
        <v>1038</v>
      </c>
      <c r="E135" s="60" t="s">
        <v>34</v>
      </c>
      <c r="F135" s="53" t="s">
        <v>1017</v>
      </c>
      <c r="G135" s="57" t="s">
        <v>8</v>
      </c>
      <c r="H135" s="68">
        <v>81</v>
      </c>
      <c r="I135" s="8" t="str">
        <f t="shared" si="4"/>
        <v>Tốt</v>
      </c>
      <c r="J135" s="124"/>
      <c r="K135" s="142"/>
    </row>
    <row r="136" spans="1:11" ht="15.75">
      <c r="A136" s="45">
        <v>128</v>
      </c>
      <c r="B136" s="52">
        <v>22</v>
      </c>
      <c r="C136" s="53" t="s">
        <v>1039</v>
      </c>
      <c r="D136" s="59" t="s">
        <v>972</v>
      </c>
      <c r="E136" s="60" t="s">
        <v>27</v>
      </c>
      <c r="F136" s="53" t="s">
        <v>973</v>
      </c>
      <c r="G136" s="57" t="s">
        <v>8</v>
      </c>
      <c r="H136" s="68">
        <v>0</v>
      </c>
      <c r="I136" s="8" t="str">
        <f t="shared" si="4"/>
        <v>Yếu</v>
      </c>
      <c r="J136" s="124"/>
      <c r="K136" s="142"/>
    </row>
    <row r="137" spans="1:11" ht="15.75">
      <c r="A137" s="45">
        <v>129</v>
      </c>
      <c r="B137" s="52">
        <v>23</v>
      </c>
      <c r="C137" s="53" t="s">
        <v>1040</v>
      </c>
      <c r="D137" s="59" t="s">
        <v>35</v>
      </c>
      <c r="E137" s="60" t="s">
        <v>487</v>
      </c>
      <c r="F137" s="53" t="s">
        <v>1041</v>
      </c>
      <c r="G137" s="57" t="s">
        <v>8</v>
      </c>
      <c r="H137" s="68">
        <v>0</v>
      </c>
      <c r="I137" s="8" t="str">
        <f t="shared" si="4"/>
        <v>Yếu</v>
      </c>
      <c r="J137" s="124"/>
      <c r="K137" s="142"/>
    </row>
    <row r="138" spans="1:11" ht="15.75">
      <c r="A138" s="45">
        <v>130</v>
      </c>
      <c r="B138" s="52">
        <v>24</v>
      </c>
      <c r="C138" s="53" t="s">
        <v>1042</v>
      </c>
      <c r="D138" s="59" t="s">
        <v>1043</v>
      </c>
      <c r="E138" s="60" t="s">
        <v>703</v>
      </c>
      <c r="F138" s="53" t="s">
        <v>1044</v>
      </c>
      <c r="G138" s="57" t="s">
        <v>9</v>
      </c>
      <c r="H138" s="68">
        <v>0</v>
      </c>
      <c r="I138" s="8" t="str">
        <f t="shared" si="4"/>
        <v>Yếu</v>
      </c>
      <c r="J138" s="124"/>
      <c r="K138" s="142"/>
    </row>
    <row r="139" spans="1:11" ht="15.75">
      <c r="A139" s="45">
        <v>131</v>
      </c>
      <c r="B139" s="52">
        <v>25</v>
      </c>
      <c r="C139" s="53" t="s">
        <v>1045</v>
      </c>
      <c r="D139" s="59" t="s">
        <v>1046</v>
      </c>
      <c r="E139" s="60" t="s">
        <v>36</v>
      </c>
      <c r="F139" s="53" t="s">
        <v>1047</v>
      </c>
      <c r="G139" s="57" t="s">
        <v>8</v>
      </c>
      <c r="H139" s="68">
        <v>81</v>
      </c>
      <c r="I139" s="8" t="str">
        <f t="shared" si="4"/>
        <v>Tốt</v>
      </c>
      <c r="J139" s="125"/>
      <c r="K139" s="143"/>
    </row>
    <row r="140" spans="1:11">
      <c r="A140" s="114" t="s">
        <v>1048</v>
      </c>
      <c r="B140" s="114"/>
      <c r="C140" s="114"/>
      <c r="D140" s="114"/>
      <c r="E140" s="114"/>
      <c r="F140" s="114"/>
      <c r="G140" s="114"/>
      <c r="H140" s="114"/>
      <c r="I140" s="114"/>
      <c r="J140" s="114"/>
      <c r="K140" s="114"/>
    </row>
    <row r="141" spans="1:11" ht="15.75">
      <c r="C141" s="3" t="s">
        <v>69</v>
      </c>
      <c r="D141" s="10">
        <f>COUNTIF(I9:I139,C141)</f>
        <v>18</v>
      </c>
      <c r="E141" s="11">
        <f>D141/D146</f>
        <v>0.13740458015267176</v>
      </c>
    </row>
    <row r="142" spans="1:11" ht="15.75">
      <c r="C142" s="3" t="s">
        <v>339</v>
      </c>
      <c r="D142" s="10">
        <f>COUNTIF(I9:$I$139,C142)</f>
        <v>56</v>
      </c>
      <c r="E142" s="11">
        <f>D142/D146</f>
        <v>0.42748091603053434</v>
      </c>
    </row>
    <row r="143" spans="1:11" ht="15.75">
      <c r="C143" s="3" t="s">
        <v>70</v>
      </c>
      <c r="D143" s="10">
        <f>COUNTIF(I9:$I$139,C143)</f>
        <v>12</v>
      </c>
      <c r="E143" s="11">
        <f>D143/D146</f>
        <v>9.1603053435114504E-2</v>
      </c>
    </row>
    <row r="144" spans="1:11" ht="15.75">
      <c r="C144" s="3" t="s">
        <v>71</v>
      </c>
      <c r="D144" s="10">
        <f>COUNTIF(I9:$I$139,C144)</f>
        <v>1</v>
      </c>
      <c r="E144" s="12">
        <f>D144/D146</f>
        <v>7.6335877862595417E-3</v>
      </c>
    </row>
    <row r="145" spans="1:11" ht="15.75">
      <c r="C145" s="3" t="s">
        <v>72</v>
      </c>
      <c r="D145" s="10">
        <f>COUNTIF(I9:$I$139,C145)</f>
        <v>44</v>
      </c>
      <c r="E145" s="12">
        <f>D145/D146</f>
        <v>0.33587786259541985</v>
      </c>
    </row>
    <row r="146" spans="1:11" ht="15.75">
      <c r="C146" s="4" t="s">
        <v>73</v>
      </c>
      <c r="D146" s="13">
        <f>SUM(D141:D145)</f>
        <v>131</v>
      </c>
      <c r="E146" s="14">
        <f>SUM(E141:E145)</f>
        <v>1</v>
      </c>
    </row>
    <row r="147" spans="1:11" ht="15.75">
      <c r="A147" s="49"/>
      <c r="B147" s="49"/>
      <c r="C147" s="49"/>
      <c r="D147" s="50"/>
      <c r="E147" s="50"/>
      <c r="F147" s="49"/>
      <c r="G147" s="135" t="s">
        <v>74</v>
      </c>
      <c r="H147" s="135"/>
      <c r="I147" s="135"/>
      <c r="J147" s="135"/>
      <c r="K147" s="135"/>
    </row>
    <row r="148" spans="1:11" ht="15.75">
      <c r="A148" s="1"/>
      <c r="B148" s="136" t="s">
        <v>353</v>
      </c>
      <c r="C148" s="136"/>
      <c r="D148" s="136"/>
      <c r="E148" s="137" t="s">
        <v>352</v>
      </c>
      <c r="F148" s="137"/>
      <c r="G148" s="137"/>
      <c r="H148" s="137" t="s">
        <v>351</v>
      </c>
      <c r="I148" s="137"/>
      <c r="J148" s="137"/>
      <c r="K148" s="137"/>
    </row>
  </sheetData>
  <mergeCells count="31">
    <mergeCell ref="B5:K5"/>
    <mergeCell ref="B1:E1"/>
    <mergeCell ref="F1:K1"/>
    <mergeCell ref="B2:E2"/>
    <mergeCell ref="F2:K2"/>
    <mergeCell ref="A4:L4"/>
    <mergeCell ref="A6:K6"/>
    <mergeCell ref="A7:B8"/>
    <mergeCell ref="C7:C8"/>
    <mergeCell ref="D7:E8"/>
    <mergeCell ref="F7:F8"/>
    <mergeCell ref="G7:G8"/>
    <mergeCell ref="H7:H8"/>
    <mergeCell ref="I7:I8"/>
    <mergeCell ref="J7:J8"/>
    <mergeCell ref="K7:K8"/>
    <mergeCell ref="J9:J25"/>
    <mergeCell ref="K9:K25"/>
    <mergeCell ref="J26:J57"/>
    <mergeCell ref="K26:K57"/>
    <mergeCell ref="J58:J67"/>
    <mergeCell ref="K58:K67"/>
    <mergeCell ref="B148:D148"/>
    <mergeCell ref="E148:G148"/>
    <mergeCell ref="H148:K148"/>
    <mergeCell ref="J68:J114"/>
    <mergeCell ref="K68:K114"/>
    <mergeCell ref="J115:J139"/>
    <mergeCell ref="K115:K139"/>
    <mergeCell ref="A140:K140"/>
    <mergeCell ref="G147:K147"/>
  </mergeCells>
  <pageMargins left="0.2" right="0.2" top="0.5" bottom="0.5" header="0.3" footer="0.3"/>
  <pageSetup paperSize="9" scale="90"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selection activeCell="A6" sqref="A6:K6"/>
    </sheetView>
  </sheetViews>
  <sheetFormatPr defaultRowHeight="15"/>
  <cols>
    <col min="1" max="2" width="3.85546875" style="23" customWidth="1"/>
    <col min="3" max="3" width="14.85546875" style="23" customWidth="1"/>
    <col min="4" max="4" width="20.28515625" style="21" customWidth="1"/>
    <col min="5" max="5" width="8.85546875" style="21" customWidth="1"/>
    <col min="6" max="6" width="13.140625" style="23" customWidth="1"/>
    <col min="7" max="7" width="6.85546875" style="23" customWidth="1"/>
    <col min="8" max="8" width="6" style="23" customWidth="1"/>
    <col min="9" max="9" width="10.85546875" style="23" customWidth="1"/>
    <col min="10" max="10" width="11.5703125" style="23" customWidth="1"/>
    <col min="11" max="11" width="9.140625" style="21"/>
  </cols>
  <sheetData>
    <row r="1" spans="1:12" ht="14.25" customHeight="1">
      <c r="B1" s="115" t="s">
        <v>67</v>
      </c>
      <c r="C1" s="115"/>
      <c r="D1" s="115"/>
      <c r="E1" s="115"/>
      <c r="F1" s="115" t="s">
        <v>0</v>
      </c>
      <c r="G1" s="115"/>
      <c r="H1" s="115"/>
      <c r="I1" s="115"/>
      <c r="J1" s="115"/>
      <c r="K1" s="115"/>
    </row>
    <row r="2" spans="1:12" ht="17.25" customHeight="1">
      <c r="B2" s="119" t="s">
        <v>68</v>
      </c>
      <c r="C2" s="119"/>
      <c r="D2" s="119"/>
      <c r="E2" s="119"/>
      <c r="F2" s="119" t="s">
        <v>1</v>
      </c>
      <c r="G2" s="119"/>
      <c r="H2" s="119"/>
      <c r="I2" s="119"/>
      <c r="J2" s="119"/>
      <c r="K2" s="119"/>
    </row>
    <row r="3" spans="1:12" ht="7.5" customHeight="1">
      <c r="B3" s="1"/>
      <c r="C3" s="1"/>
      <c r="D3" s="1"/>
      <c r="E3" s="2"/>
      <c r="F3" s="2"/>
      <c r="G3" s="2"/>
    </row>
    <row r="4" spans="1:12" ht="37.5" customHeight="1">
      <c r="A4" s="116" t="s">
        <v>354</v>
      </c>
      <c r="B4" s="117"/>
      <c r="C4" s="117"/>
      <c r="D4" s="117"/>
      <c r="E4" s="117"/>
      <c r="F4" s="117"/>
      <c r="G4" s="117"/>
      <c r="H4" s="117"/>
      <c r="I4" s="117"/>
      <c r="J4" s="117"/>
      <c r="K4" s="117"/>
      <c r="L4" s="117"/>
    </row>
    <row r="5" spans="1:12" ht="18.75">
      <c r="B5" s="117" t="s">
        <v>1049</v>
      </c>
      <c r="C5" s="117"/>
      <c r="D5" s="117"/>
      <c r="E5" s="117"/>
      <c r="F5" s="117"/>
      <c r="G5" s="117"/>
      <c r="H5" s="117"/>
      <c r="I5" s="117"/>
      <c r="J5" s="117"/>
      <c r="K5" s="117"/>
    </row>
    <row r="6" spans="1:12" ht="31.5" customHeight="1">
      <c r="A6" s="121" t="s">
        <v>2714</v>
      </c>
      <c r="B6" s="122"/>
      <c r="C6" s="122"/>
      <c r="D6" s="122"/>
      <c r="E6" s="122"/>
      <c r="F6" s="122"/>
      <c r="G6" s="122"/>
      <c r="H6" s="122"/>
      <c r="I6" s="122"/>
      <c r="J6" s="122"/>
      <c r="K6" s="122"/>
    </row>
    <row r="7" spans="1:12" ht="26.25" customHeight="1">
      <c r="A7" s="120" t="s">
        <v>2</v>
      </c>
      <c r="B7" s="120"/>
      <c r="C7" s="120" t="s">
        <v>3</v>
      </c>
      <c r="D7" s="120" t="s">
        <v>75</v>
      </c>
      <c r="E7" s="120"/>
      <c r="F7" s="120" t="s">
        <v>4</v>
      </c>
      <c r="G7" s="120" t="s">
        <v>5</v>
      </c>
      <c r="H7" s="112" t="s">
        <v>344</v>
      </c>
      <c r="I7" s="112" t="s">
        <v>65</v>
      </c>
      <c r="J7" s="128" t="s">
        <v>345</v>
      </c>
      <c r="K7" s="118" t="s">
        <v>66</v>
      </c>
    </row>
    <row r="8" spans="1:12" ht="8.25" customHeight="1">
      <c r="A8" s="120"/>
      <c r="B8" s="120"/>
      <c r="C8" s="120"/>
      <c r="D8" s="120"/>
      <c r="E8" s="120"/>
      <c r="F8" s="120"/>
      <c r="G8" s="120"/>
      <c r="H8" s="112"/>
      <c r="I8" s="112"/>
      <c r="J8" s="128"/>
      <c r="K8" s="118"/>
    </row>
    <row r="9" spans="1:12" ht="20.25" customHeight="1">
      <c r="A9" s="44">
        <v>1</v>
      </c>
      <c r="B9" s="69" t="s">
        <v>1050</v>
      </c>
      <c r="C9" s="53" t="s">
        <v>1051</v>
      </c>
      <c r="D9" s="54" t="s">
        <v>1052</v>
      </c>
      <c r="E9" s="55" t="s">
        <v>302</v>
      </c>
      <c r="F9" s="53" t="s">
        <v>1053</v>
      </c>
      <c r="G9" s="57" t="s">
        <v>9</v>
      </c>
      <c r="H9" s="9">
        <v>75</v>
      </c>
      <c r="I9" s="8" t="str">
        <f>IF(H9&gt;=90,"Xuất sắc",IF(H9&gt;=80,"Tốt",IF(H9&gt;=70,"Khá",IF(H9&gt;=50,"Trung bình","Yếu"))))</f>
        <v>Khá</v>
      </c>
      <c r="J9" s="132" t="s">
        <v>1054</v>
      </c>
      <c r="K9" s="141"/>
    </row>
    <row r="10" spans="1:12" ht="15.75">
      <c r="A10" s="45">
        <v>2</v>
      </c>
      <c r="B10" s="69" t="s">
        <v>1055</v>
      </c>
      <c r="C10" s="53" t="s">
        <v>1056</v>
      </c>
      <c r="D10" s="54" t="s">
        <v>370</v>
      </c>
      <c r="E10" s="55" t="s">
        <v>1057</v>
      </c>
      <c r="F10" s="53" t="s">
        <v>1058</v>
      </c>
      <c r="G10" s="57" t="s">
        <v>9</v>
      </c>
      <c r="H10" s="9">
        <v>90</v>
      </c>
      <c r="I10" s="8" t="str">
        <f t="shared" ref="I10:I11" si="0">IF(H10&gt;=90,"Xuất sắc",IF(H10&gt;=80,"Tốt",IF(H10&gt;=70,"Khá",IF(H10&gt;=50,"Trung bình","Yếu"))))</f>
        <v>Xuất sắc</v>
      </c>
      <c r="J10" s="149"/>
      <c r="K10" s="142"/>
    </row>
    <row r="11" spans="1:12" ht="15.75">
      <c r="A11" s="45">
        <v>3</v>
      </c>
      <c r="B11" s="69" t="s">
        <v>1059</v>
      </c>
      <c r="C11" s="53" t="s">
        <v>1060</v>
      </c>
      <c r="D11" s="54" t="s">
        <v>1021</v>
      </c>
      <c r="E11" s="55" t="s">
        <v>1061</v>
      </c>
      <c r="F11" s="53" t="s">
        <v>1062</v>
      </c>
      <c r="G11" s="57" t="s">
        <v>9</v>
      </c>
      <c r="H11" s="9">
        <v>75</v>
      </c>
      <c r="I11" s="8" t="str">
        <f t="shared" si="0"/>
        <v>Khá</v>
      </c>
      <c r="J11" s="150"/>
      <c r="K11" s="143"/>
    </row>
    <row r="12" spans="1:12" ht="15.75">
      <c r="A12" s="44">
        <v>4</v>
      </c>
      <c r="B12" s="69" t="s">
        <v>1050</v>
      </c>
      <c r="C12" s="53" t="s">
        <v>1063</v>
      </c>
      <c r="D12" s="54" t="s">
        <v>520</v>
      </c>
      <c r="E12" s="55" t="s">
        <v>1064</v>
      </c>
      <c r="F12" s="53" t="s">
        <v>1065</v>
      </c>
      <c r="G12" s="57" t="s">
        <v>9</v>
      </c>
      <c r="H12" s="9">
        <v>80</v>
      </c>
      <c r="I12" s="8" t="str">
        <f>IF(H12&gt;=90,"Xuất sắc",IF(H12&gt;=80,"Tốt",IF(H12&gt;=70,"Khá",IF(H12&gt;=50,"Trung bình","Yếu"))))</f>
        <v>Tốt</v>
      </c>
      <c r="J12" s="132" t="s">
        <v>1066</v>
      </c>
      <c r="K12" s="141"/>
    </row>
    <row r="13" spans="1:12" ht="15.75">
      <c r="A13" s="45">
        <v>5</v>
      </c>
      <c r="B13" s="69" t="s">
        <v>1055</v>
      </c>
      <c r="C13" s="53" t="s">
        <v>1067</v>
      </c>
      <c r="D13" s="54" t="s">
        <v>596</v>
      </c>
      <c r="E13" s="55" t="s">
        <v>480</v>
      </c>
      <c r="F13" s="53" t="s">
        <v>1068</v>
      </c>
      <c r="G13" s="57" t="s">
        <v>8</v>
      </c>
      <c r="H13" s="9">
        <v>0</v>
      </c>
      <c r="I13" s="8" t="str">
        <f t="shared" ref="I13:I22" si="1">IF(H13&gt;=90,"Xuất sắc",IF(H13&gt;=80,"Tốt",IF(H13&gt;=70,"Khá",IF(H13&gt;=50,"Trung bình","Yếu"))))</f>
        <v>Yếu</v>
      </c>
      <c r="J13" s="149"/>
      <c r="K13" s="142"/>
    </row>
    <row r="14" spans="1:12" ht="15.75">
      <c r="A14" s="45">
        <v>6</v>
      </c>
      <c r="B14" s="69" t="s">
        <v>1059</v>
      </c>
      <c r="C14" s="53" t="s">
        <v>1069</v>
      </c>
      <c r="D14" s="54" t="s">
        <v>1070</v>
      </c>
      <c r="E14" s="55" t="s">
        <v>362</v>
      </c>
      <c r="F14" s="53" t="s">
        <v>1071</v>
      </c>
      <c r="G14" s="57" t="s">
        <v>9</v>
      </c>
      <c r="H14" s="70">
        <v>78</v>
      </c>
      <c r="I14" s="8" t="str">
        <f t="shared" si="1"/>
        <v>Khá</v>
      </c>
      <c r="J14" s="149"/>
      <c r="K14" s="142"/>
    </row>
    <row r="15" spans="1:12" ht="15.75">
      <c r="A15" s="44">
        <v>7</v>
      </c>
      <c r="B15" s="69" t="s">
        <v>1072</v>
      </c>
      <c r="C15" s="53" t="s">
        <v>1073</v>
      </c>
      <c r="D15" s="54" t="s">
        <v>540</v>
      </c>
      <c r="E15" s="55" t="s">
        <v>721</v>
      </c>
      <c r="F15" s="53" t="s">
        <v>1074</v>
      </c>
      <c r="G15" s="57" t="s">
        <v>9</v>
      </c>
      <c r="H15" s="70">
        <v>79</v>
      </c>
      <c r="I15" s="8" t="str">
        <f t="shared" si="1"/>
        <v>Khá</v>
      </c>
      <c r="J15" s="149"/>
      <c r="K15" s="142"/>
    </row>
    <row r="16" spans="1:12" ht="15.75">
      <c r="A16" s="45">
        <v>8</v>
      </c>
      <c r="B16" s="69" t="s">
        <v>1075</v>
      </c>
      <c r="C16" s="53" t="s">
        <v>1076</v>
      </c>
      <c r="D16" s="54" t="s">
        <v>1077</v>
      </c>
      <c r="E16" s="55" t="s">
        <v>426</v>
      </c>
      <c r="F16" s="53" t="s">
        <v>1078</v>
      </c>
      <c r="G16" s="57" t="s">
        <v>9</v>
      </c>
      <c r="H16" s="70">
        <v>80</v>
      </c>
      <c r="I16" s="8" t="str">
        <f t="shared" si="1"/>
        <v>Tốt</v>
      </c>
      <c r="J16" s="149"/>
      <c r="K16" s="142"/>
    </row>
    <row r="17" spans="1:11" ht="15.75">
      <c r="A17" s="45">
        <v>9</v>
      </c>
      <c r="B17" s="69" t="s">
        <v>1079</v>
      </c>
      <c r="C17" s="53" t="s">
        <v>1080</v>
      </c>
      <c r="D17" s="54" t="s">
        <v>1081</v>
      </c>
      <c r="E17" s="55" t="s">
        <v>53</v>
      </c>
      <c r="F17" s="53" t="s">
        <v>1082</v>
      </c>
      <c r="G17" s="57" t="s">
        <v>8</v>
      </c>
      <c r="H17" s="70">
        <v>87</v>
      </c>
      <c r="I17" s="8" t="str">
        <f t="shared" si="1"/>
        <v>Tốt</v>
      </c>
      <c r="J17" s="149"/>
      <c r="K17" s="142"/>
    </row>
    <row r="18" spans="1:11" ht="15.75">
      <c r="A18" s="44">
        <v>10</v>
      </c>
      <c r="B18" s="69" t="s">
        <v>1083</v>
      </c>
      <c r="C18" s="53" t="s">
        <v>1084</v>
      </c>
      <c r="D18" s="54" t="s">
        <v>618</v>
      </c>
      <c r="E18" s="55" t="s">
        <v>513</v>
      </c>
      <c r="F18" s="53" t="s">
        <v>1085</v>
      </c>
      <c r="G18" s="57" t="s">
        <v>9</v>
      </c>
      <c r="H18" s="70">
        <v>76</v>
      </c>
      <c r="I18" s="8" t="str">
        <f t="shared" si="1"/>
        <v>Khá</v>
      </c>
      <c r="J18" s="149"/>
      <c r="K18" s="142"/>
    </row>
    <row r="19" spans="1:11" ht="15.75">
      <c r="A19" s="45">
        <v>11</v>
      </c>
      <c r="B19" s="69" t="s">
        <v>1086</v>
      </c>
      <c r="C19" s="53" t="s">
        <v>1087</v>
      </c>
      <c r="D19" s="54" t="s">
        <v>1088</v>
      </c>
      <c r="E19" s="55" t="s">
        <v>112</v>
      </c>
      <c r="F19" s="53" t="s">
        <v>1089</v>
      </c>
      <c r="G19" s="57" t="s">
        <v>8</v>
      </c>
      <c r="H19" s="70">
        <v>81</v>
      </c>
      <c r="I19" s="8" t="str">
        <f t="shared" si="1"/>
        <v>Tốt</v>
      </c>
      <c r="J19" s="149"/>
      <c r="K19" s="142"/>
    </row>
    <row r="20" spans="1:11" ht="15.75">
      <c r="A20" s="45">
        <v>12</v>
      </c>
      <c r="B20" s="69" t="s">
        <v>1090</v>
      </c>
      <c r="C20" s="53" t="s">
        <v>1091</v>
      </c>
      <c r="D20" s="54" t="s">
        <v>1092</v>
      </c>
      <c r="E20" s="55" t="s">
        <v>13</v>
      </c>
      <c r="F20" s="53" t="s">
        <v>1093</v>
      </c>
      <c r="G20" s="57" t="s">
        <v>9</v>
      </c>
      <c r="H20" s="70">
        <v>78</v>
      </c>
      <c r="I20" s="8" t="str">
        <f t="shared" si="1"/>
        <v>Khá</v>
      </c>
      <c r="J20" s="149"/>
      <c r="K20" s="142"/>
    </row>
    <row r="21" spans="1:11" ht="15.75">
      <c r="A21" s="44">
        <v>13</v>
      </c>
      <c r="B21" s="69" t="s">
        <v>1094</v>
      </c>
      <c r="C21" s="53" t="s">
        <v>1095</v>
      </c>
      <c r="D21" s="54" t="s">
        <v>683</v>
      </c>
      <c r="E21" s="55" t="s">
        <v>256</v>
      </c>
      <c r="F21" s="53" t="s">
        <v>1096</v>
      </c>
      <c r="G21" s="57" t="s">
        <v>9</v>
      </c>
      <c r="H21" s="70">
        <v>76</v>
      </c>
      <c r="I21" s="8" t="str">
        <f t="shared" si="1"/>
        <v>Khá</v>
      </c>
      <c r="J21" s="149"/>
      <c r="K21" s="142"/>
    </row>
    <row r="22" spans="1:11" ht="15.75">
      <c r="A22" s="45">
        <v>14</v>
      </c>
      <c r="B22" s="69" t="s">
        <v>1097</v>
      </c>
      <c r="C22" s="53" t="s">
        <v>1098</v>
      </c>
      <c r="D22" s="54" t="s">
        <v>561</v>
      </c>
      <c r="E22" s="55" t="s">
        <v>768</v>
      </c>
      <c r="F22" s="53" t="s">
        <v>1099</v>
      </c>
      <c r="G22" s="57" t="s">
        <v>9</v>
      </c>
      <c r="H22" s="70">
        <v>87</v>
      </c>
      <c r="I22" s="8" t="str">
        <f t="shared" si="1"/>
        <v>Tốt</v>
      </c>
      <c r="J22" s="150"/>
      <c r="K22" s="143"/>
    </row>
    <row r="23" spans="1:11" ht="15.75">
      <c r="A23" s="45">
        <v>15</v>
      </c>
      <c r="B23" s="69" t="s">
        <v>1050</v>
      </c>
      <c r="C23" s="53" t="s">
        <v>1100</v>
      </c>
      <c r="D23" s="54" t="s">
        <v>1101</v>
      </c>
      <c r="E23" s="55" t="s">
        <v>590</v>
      </c>
      <c r="F23" s="53" t="s">
        <v>959</v>
      </c>
      <c r="G23" s="57" t="s">
        <v>9</v>
      </c>
      <c r="H23" s="71">
        <v>75</v>
      </c>
      <c r="I23" s="8" t="str">
        <f>IF(H23&gt;=90,"Xuất sắc",IF(H23&gt;=80,"Tốt",IF(H23&gt;=70,"Khá",IF(H23&gt;=50,"Trung bình","Yếu"))))</f>
        <v>Khá</v>
      </c>
      <c r="J23" s="146" t="s">
        <v>1102</v>
      </c>
      <c r="K23" s="141"/>
    </row>
    <row r="24" spans="1:11" ht="15.75">
      <c r="A24" s="44">
        <v>16</v>
      </c>
      <c r="B24" s="69" t="s">
        <v>1055</v>
      </c>
      <c r="C24" s="53" t="s">
        <v>1103</v>
      </c>
      <c r="D24" s="54" t="s">
        <v>1104</v>
      </c>
      <c r="E24" s="55" t="s">
        <v>22</v>
      </c>
      <c r="F24" s="53" t="s">
        <v>1105</v>
      </c>
      <c r="G24" s="57" t="s">
        <v>9</v>
      </c>
      <c r="H24" s="71">
        <v>73</v>
      </c>
      <c r="I24" s="8" t="str">
        <f t="shared" ref="I24:I34" si="2">IF(H24&gt;=90,"Xuất sắc",IF(H24&gt;=80,"Tốt",IF(H24&gt;=70,"Khá",IF(H24&gt;=50,"Trung bình","Yếu"))))</f>
        <v>Khá</v>
      </c>
      <c r="J24" s="147"/>
      <c r="K24" s="142"/>
    </row>
    <row r="25" spans="1:11" ht="15.75">
      <c r="A25" s="45">
        <v>17</v>
      </c>
      <c r="B25" s="69" t="s">
        <v>1059</v>
      </c>
      <c r="C25" s="53" t="s">
        <v>1106</v>
      </c>
      <c r="D25" s="54" t="s">
        <v>1107</v>
      </c>
      <c r="E25" s="55" t="s">
        <v>1108</v>
      </c>
      <c r="F25" s="53" t="s">
        <v>1109</v>
      </c>
      <c r="G25" s="57" t="s">
        <v>9</v>
      </c>
      <c r="H25" s="71">
        <v>73</v>
      </c>
      <c r="I25" s="8" t="str">
        <f t="shared" si="2"/>
        <v>Khá</v>
      </c>
      <c r="J25" s="147"/>
      <c r="K25" s="142"/>
    </row>
    <row r="26" spans="1:11" ht="15.75" customHeight="1">
      <c r="A26" s="45">
        <v>18</v>
      </c>
      <c r="B26" s="69" t="s">
        <v>1072</v>
      </c>
      <c r="C26" s="53" t="s">
        <v>1110</v>
      </c>
      <c r="D26" s="54" t="s">
        <v>1111</v>
      </c>
      <c r="E26" s="55" t="s">
        <v>415</v>
      </c>
      <c r="F26" s="53" t="s">
        <v>1093</v>
      </c>
      <c r="G26" s="57" t="s">
        <v>8</v>
      </c>
      <c r="H26" s="71">
        <v>78</v>
      </c>
      <c r="I26" s="8" t="str">
        <f t="shared" si="2"/>
        <v>Khá</v>
      </c>
      <c r="J26" s="147"/>
      <c r="K26" s="142"/>
    </row>
    <row r="27" spans="1:11" ht="15.75">
      <c r="A27" s="44">
        <v>19</v>
      </c>
      <c r="B27" s="69" t="s">
        <v>1075</v>
      </c>
      <c r="C27" s="53" t="s">
        <v>1112</v>
      </c>
      <c r="D27" s="54" t="s">
        <v>1113</v>
      </c>
      <c r="E27" s="55" t="s">
        <v>541</v>
      </c>
      <c r="F27" s="53" t="s">
        <v>1114</v>
      </c>
      <c r="G27" s="57" t="s">
        <v>9</v>
      </c>
      <c r="H27" s="71">
        <v>75</v>
      </c>
      <c r="I27" s="8" t="str">
        <f t="shared" si="2"/>
        <v>Khá</v>
      </c>
      <c r="J27" s="147"/>
      <c r="K27" s="142"/>
    </row>
    <row r="28" spans="1:11" ht="15.75">
      <c r="A28" s="45">
        <v>20</v>
      </c>
      <c r="B28" s="69" t="s">
        <v>1079</v>
      </c>
      <c r="C28" s="53" t="s">
        <v>1115</v>
      </c>
      <c r="D28" s="54" t="s">
        <v>527</v>
      </c>
      <c r="E28" s="55" t="s">
        <v>1116</v>
      </c>
      <c r="F28" s="53" t="s">
        <v>1117</v>
      </c>
      <c r="G28" s="57" t="s">
        <v>9</v>
      </c>
      <c r="H28" s="71">
        <v>74</v>
      </c>
      <c r="I28" s="8" t="str">
        <f t="shared" si="2"/>
        <v>Khá</v>
      </c>
      <c r="J28" s="147"/>
      <c r="K28" s="142"/>
    </row>
    <row r="29" spans="1:11" ht="15.75">
      <c r="A29" s="45">
        <v>21</v>
      </c>
      <c r="B29" s="69" t="s">
        <v>1083</v>
      </c>
      <c r="C29" s="53" t="s">
        <v>1118</v>
      </c>
      <c r="D29" s="54" t="s">
        <v>1119</v>
      </c>
      <c r="E29" s="55" t="s">
        <v>101</v>
      </c>
      <c r="F29" s="53" t="s">
        <v>1120</v>
      </c>
      <c r="G29" s="57" t="s">
        <v>9</v>
      </c>
      <c r="H29" s="71">
        <v>80</v>
      </c>
      <c r="I29" s="8" t="str">
        <f t="shared" si="2"/>
        <v>Tốt</v>
      </c>
      <c r="J29" s="147"/>
      <c r="K29" s="142"/>
    </row>
    <row r="30" spans="1:11" ht="15.75">
      <c r="A30" s="44">
        <v>22</v>
      </c>
      <c r="B30" s="69" t="s">
        <v>1086</v>
      </c>
      <c r="C30" s="53" t="s">
        <v>1121</v>
      </c>
      <c r="D30" s="54" t="s">
        <v>97</v>
      </c>
      <c r="E30" s="55" t="s">
        <v>1122</v>
      </c>
      <c r="F30" s="53" t="s">
        <v>1123</v>
      </c>
      <c r="G30" s="57" t="s">
        <v>9</v>
      </c>
      <c r="H30" s="71">
        <v>0</v>
      </c>
      <c r="I30" s="8" t="str">
        <f t="shared" si="2"/>
        <v>Yếu</v>
      </c>
      <c r="J30" s="147"/>
      <c r="K30" s="142"/>
    </row>
    <row r="31" spans="1:11" ht="15.75">
      <c r="A31" s="45">
        <v>23</v>
      </c>
      <c r="B31" s="69" t="s">
        <v>1090</v>
      </c>
      <c r="C31" s="53" t="s">
        <v>1124</v>
      </c>
      <c r="D31" s="54" t="s">
        <v>1125</v>
      </c>
      <c r="E31" s="55" t="s">
        <v>292</v>
      </c>
      <c r="F31" s="53" t="s">
        <v>1126</v>
      </c>
      <c r="G31" s="57" t="s">
        <v>9</v>
      </c>
      <c r="H31" s="71">
        <v>78</v>
      </c>
      <c r="I31" s="8" t="str">
        <f t="shared" si="2"/>
        <v>Khá</v>
      </c>
      <c r="J31" s="147"/>
      <c r="K31" s="142"/>
    </row>
    <row r="32" spans="1:11" ht="15.75">
      <c r="A32" s="45">
        <v>24</v>
      </c>
      <c r="B32" s="69" t="s">
        <v>1094</v>
      </c>
      <c r="C32" s="53" t="s">
        <v>1127</v>
      </c>
      <c r="D32" s="54" t="s">
        <v>141</v>
      </c>
      <c r="E32" s="55" t="s">
        <v>20</v>
      </c>
      <c r="F32" s="53" t="s">
        <v>1128</v>
      </c>
      <c r="G32" s="57" t="s">
        <v>8</v>
      </c>
      <c r="H32" s="71">
        <v>82</v>
      </c>
      <c r="I32" s="8" t="str">
        <f t="shared" si="2"/>
        <v>Tốt</v>
      </c>
      <c r="J32" s="147"/>
      <c r="K32" s="142"/>
    </row>
    <row r="33" spans="1:11" ht="15.75">
      <c r="A33" s="44">
        <v>25</v>
      </c>
      <c r="B33" s="69" t="s">
        <v>1097</v>
      </c>
      <c r="C33" s="53" t="s">
        <v>1129</v>
      </c>
      <c r="D33" s="54" t="s">
        <v>1130</v>
      </c>
      <c r="E33" s="55" t="s">
        <v>668</v>
      </c>
      <c r="F33" s="53" t="s">
        <v>1131</v>
      </c>
      <c r="G33" s="57" t="s">
        <v>8</v>
      </c>
      <c r="H33" s="71">
        <v>74</v>
      </c>
      <c r="I33" s="8" t="str">
        <f t="shared" si="2"/>
        <v>Khá</v>
      </c>
      <c r="J33" s="147"/>
      <c r="K33" s="142"/>
    </row>
    <row r="34" spans="1:11" ht="15.75">
      <c r="A34" s="45">
        <v>26</v>
      </c>
      <c r="B34" s="69" t="s">
        <v>1132</v>
      </c>
      <c r="C34" s="53" t="s">
        <v>1133</v>
      </c>
      <c r="D34" s="54" t="s">
        <v>1134</v>
      </c>
      <c r="E34" s="55" t="s">
        <v>873</v>
      </c>
      <c r="F34" s="53" t="s">
        <v>1135</v>
      </c>
      <c r="G34" s="57" t="s">
        <v>8</v>
      </c>
      <c r="H34" s="71">
        <v>76</v>
      </c>
      <c r="I34" s="8" t="str">
        <f t="shared" si="2"/>
        <v>Khá</v>
      </c>
      <c r="J34" s="148"/>
      <c r="K34" s="143"/>
    </row>
    <row r="35" spans="1:11" ht="15.75">
      <c r="A35" s="45">
        <v>27</v>
      </c>
      <c r="B35" s="72">
        <v>1</v>
      </c>
      <c r="C35" s="53" t="s">
        <v>1136</v>
      </c>
      <c r="D35" s="54" t="s">
        <v>1137</v>
      </c>
      <c r="E35" s="55" t="s">
        <v>732</v>
      </c>
      <c r="F35" s="53" t="s">
        <v>1138</v>
      </c>
      <c r="G35" s="57" t="s">
        <v>9</v>
      </c>
      <c r="H35" s="73">
        <v>0</v>
      </c>
      <c r="I35" s="74" t="str">
        <f t="shared" ref="I35:I50" si="3">IF(H35&gt;=90,"Xuất sắc", IF(H35&gt;=80,"Tốt", IF(H35&gt;=70,"Khá", IF(H35&gt;=50,"Trung bình", IF(H35&lt;50,"Yếu")))))</f>
        <v>Yếu</v>
      </c>
      <c r="J35" s="109" t="s">
        <v>1139</v>
      </c>
      <c r="K35" s="141"/>
    </row>
    <row r="36" spans="1:11" ht="15.75">
      <c r="A36" s="44">
        <v>28</v>
      </c>
      <c r="B36" s="72">
        <v>2</v>
      </c>
      <c r="C36" s="53" t="s">
        <v>1140</v>
      </c>
      <c r="D36" s="54" t="s">
        <v>1141</v>
      </c>
      <c r="E36" s="55" t="s">
        <v>134</v>
      </c>
      <c r="F36" s="53" t="s">
        <v>1142</v>
      </c>
      <c r="G36" s="57" t="s">
        <v>8</v>
      </c>
      <c r="H36" s="73">
        <v>12</v>
      </c>
      <c r="I36" s="74" t="str">
        <f t="shared" si="3"/>
        <v>Yếu</v>
      </c>
      <c r="J36" s="110"/>
      <c r="K36" s="142"/>
    </row>
    <row r="37" spans="1:11" ht="15.75">
      <c r="A37" s="45">
        <v>29</v>
      </c>
      <c r="B37" s="72">
        <v>3</v>
      </c>
      <c r="C37" s="53" t="s">
        <v>1143</v>
      </c>
      <c r="D37" s="54" t="s">
        <v>438</v>
      </c>
      <c r="E37" s="55" t="s">
        <v>138</v>
      </c>
      <c r="F37" s="53" t="s">
        <v>1144</v>
      </c>
      <c r="G37" s="57" t="s">
        <v>8</v>
      </c>
      <c r="H37" s="73">
        <v>90</v>
      </c>
      <c r="I37" s="74" t="str">
        <f t="shared" si="3"/>
        <v>Xuất sắc</v>
      </c>
      <c r="J37" s="110"/>
      <c r="K37" s="142"/>
    </row>
    <row r="38" spans="1:11" ht="15.75" customHeight="1">
      <c r="A38" s="45">
        <v>30</v>
      </c>
      <c r="B38" s="72">
        <v>4</v>
      </c>
      <c r="C38" s="53" t="s">
        <v>1145</v>
      </c>
      <c r="D38" s="54" t="s">
        <v>683</v>
      </c>
      <c r="E38" s="55" t="s">
        <v>521</v>
      </c>
      <c r="F38" s="53" t="s">
        <v>1146</v>
      </c>
      <c r="G38" s="57" t="s">
        <v>9</v>
      </c>
      <c r="H38" s="73">
        <v>88</v>
      </c>
      <c r="I38" s="74" t="str">
        <f t="shared" si="3"/>
        <v>Tốt</v>
      </c>
      <c r="J38" s="110"/>
      <c r="K38" s="142"/>
    </row>
    <row r="39" spans="1:11" ht="15.75">
      <c r="A39" s="44">
        <v>31</v>
      </c>
      <c r="B39" s="72">
        <v>5</v>
      </c>
      <c r="C39" s="53" t="s">
        <v>1147</v>
      </c>
      <c r="D39" s="54" t="s">
        <v>10</v>
      </c>
      <c r="E39" s="55" t="s">
        <v>1148</v>
      </c>
      <c r="F39" s="53" t="s">
        <v>1149</v>
      </c>
      <c r="G39" s="57" t="s">
        <v>9</v>
      </c>
      <c r="H39" s="73">
        <v>93</v>
      </c>
      <c r="I39" s="74" t="str">
        <f t="shared" si="3"/>
        <v>Xuất sắc</v>
      </c>
      <c r="J39" s="110"/>
      <c r="K39" s="142"/>
    </row>
    <row r="40" spans="1:11" ht="15.75" customHeight="1">
      <c r="A40" s="45">
        <v>32</v>
      </c>
      <c r="B40" s="72">
        <v>6</v>
      </c>
      <c r="C40" s="53" t="s">
        <v>1150</v>
      </c>
      <c r="D40" s="54" t="s">
        <v>803</v>
      </c>
      <c r="E40" s="55" t="s">
        <v>1151</v>
      </c>
      <c r="F40" s="53" t="s">
        <v>1152</v>
      </c>
      <c r="G40" s="57" t="s">
        <v>9</v>
      </c>
      <c r="H40" s="73">
        <v>83</v>
      </c>
      <c r="I40" s="74" t="str">
        <f t="shared" si="3"/>
        <v>Tốt</v>
      </c>
      <c r="J40" s="110"/>
      <c r="K40" s="142"/>
    </row>
    <row r="41" spans="1:11" ht="15.75">
      <c r="A41" s="45">
        <v>33</v>
      </c>
      <c r="B41" s="72">
        <v>7</v>
      </c>
      <c r="C41" s="53" t="s">
        <v>1153</v>
      </c>
      <c r="D41" s="54" t="s">
        <v>141</v>
      </c>
      <c r="E41" s="55" t="s">
        <v>800</v>
      </c>
      <c r="F41" s="53" t="s">
        <v>1154</v>
      </c>
      <c r="G41" s="57" t="s">
        <v>8</v>
      </c>
      <c r="H41" s="73">
        <v>89</v>
      </c>
      <c r="I41" s="74" t="str">
        <f t="shared" si="3"/>
        <v>Tốt</v>
      </c>
      <c r="J41" s="110"/>
      <c r="K41" s="142"/>
    </row>
    <row r="42" spans="1:11" ht="15.75">
      <c r="A42" s="44">
        <v>34</v>
      </c>
      <c r="B42" s="72">
        <v>8</v>
      </c>
      <c r="C42" s="53" t="s">
        <v>1155</v>
      </c>
      <c r="D42" s="54" t="s">
        <v>613</v>
      </c>
      <c r="E42" s="55" t="s">
        <v>1156</v>
      </c>
      <c r="F42" s="53" t="s">
        <v>1157</v>
      </c>
      <c r="G42" s="57" t="s">
        <v>9</v>
      </c>
      <c r="H42" s="73">
        <v>55</v>
      </c>
      <c r="I42" s="74" t="str">
        <f t="shared" si="3"/>
        <v>Trung bình</v>
      </c>
      <c r="J42" s="110"/>
      <c r="K42" s="142"/>
    </row>
    <row r="43" spans="1:11" ht="17.25" customHeight="1">
      <c r="A43" s="45">
        <v>35</v>
      </c>
      <c r="B43" s="72">
        <v>9</v>
      </c>
      <c r="C43" s="53" t="s">
        <v>1158</v>
      </c>
      <c r="D43" s="54" t="s">
        <v>1159</v>
      </c>
      <c r="E43" s="55" t="s">
        <v>1160</v>
      </c>
      <c r="F43" s="53" t="s">
        <v>1161</v>
      </c>
      <c r="G43" s="57" t="s">
        <v>8</v>
      </c>
      <c r="H43" s="73">
        <v>80</v>
      </c>
      <c r="I43" s="74" t="str">
        <f t="shared" si="3"/>
        <v>Tốt</v>
      </c>
      <c r="J43" s="110"/>
      <c r="K43" s="142"/>
    </row>
    <row r="44" spans="1:11" ht="15.75">
      <c r="A44" s="45">
        <v>36</v>
      </c>
      <c r="B44" s="72">
        <v>10</v>
      </c>
      <c r="C44" s="53" t="s">
        <v>1162</v>
      </c>
      <c r="D44" s="54" t="s">
        <v>1163</v>
      </c>
      <c r="E44" s="55" t="s">
        <v>1164</v>
      </c>
      <c r="F44" s="53" t="s">
        <v>1165</v>
      </c>
      <c r="G44" s="57" t="s">
        <v>8</v>
      </c>
      <c r="H44" s="16">
        <v>91</v>
      </c>
      <c r="I44" s="74" t="str">
        <f t="shared" si="3"/>
        <v>Xuất sắc</v>
      </c>
      <c r="J44" s="110"/>
      <c r="K44" s="142"/>
    </row>
    <row r="45" spans="1:11" ht="15.75">
      <c r="A45" s="44">
        <v>37</v>
      </c>
      <c r="B45" s="72">
        <v>11</v>
      </c>
      <c r="C45" s="53" t="s">
        <v>1166</v>
      </c>
      <c r="D45" s="54" t="s">
        <v>807</v>
      </c>
      <c r="E45" s="55" t="s">
        <v>1167</v>
      </c>
      <c r="F45" s="53" t="s">
        <v>1168</v>
      </c>
      <c r="G45" s="57" t="s">
        <v>9</v>
      </c>
      <c r="H45" s="16">
        <v>80</v>
      </c>
      <c r="I45" s="74" t="str">
        <f t="shared" si="3"/>
        <v>Tốt</v>
      </c>
      <c r="J45" s="110"/>
      <c r="K45" s="142"/>
    </row>
    <row r="46" spans="1:11" ht="15.75" customHeight="1">
      <c r="A46" s="45">
        <v>38</v>
      </c>
      <c r="B46" s="72">
        <v>12</v>
      </c>
      <c r="C46" s="53" t="s">
        <v>1169</v>
      </c>
      <c r="D46" s="54" t="s">
        <v>42</v>
      </c>
      <c r="E46" s="55" t="s">
        <v>175</v>
      </c>
      <c r="F46" s="53" t="s">
        <v>1170</v>
      </c>
      <c r="G46" s="57" t="s">
        <v>8</v>
      </c>
      <c r="H46" s="73">
        <v>89</v>
      </c>
      <c r="I46" s="74" t="str">
        <f t="shared" si="3"/>
        <v>Tốt</v>
      </c>
      <c r="J46" s="110"/>
      <c r="K46" s="142"/>
    </row>
    <row r="47" spans="1:11" ht="15.75">
      <c r="A47" s="45">
        <v>39</v>
      </c>
      <c r="B47" s="72">
        <v>13</v>
      </c>
      <c r="C47" s="53" t="s">
        <v>1171</v>
      </c>
      <c r="D47" s="54" t="s">
        <v>1172</v>
      </c>
      <c r="E47" s="55" t="s">
        <v>415</v>
      </c>
      <c r="F47" s="53" t="s">
        <v>1173</v>
      </c>
      <c r="G47" s="54" t="s">
        <v>8</v>
      </c>
      <c r="H47" s="73">
        <v>80</v>
      </c>
      <c r="I47" s="74" t="str">
        <f t="shared" si="3"/>
        <v>Tốt</v>
      </c>
      <c r="J47" s="110"/>
      <c r="K47" s="142"/>
    </row>
    <row r="48" spans="1:11" ht="15.75">
      <c r="A48" s="44">
        <v>40</v>
      </c>
      <c r="B48" s="72">
        <v>14</v>
      </c>
      <c r="C48" s="53" t="s">
        <v>1174</v>
      </c>
      <c r="D48" s="54" t="s">
        <v>42</v>
      </c>
      <c r="E48" s="55" t="s">
        <v>1175</v>
      </c>
      <c r="F48" s="53" t="s">
        <v>1176</v>
      </c>
      <c r="G48" s="54" t="s">
        <v>8</v>
      </c>
      <c r="H48" s="75">
        <v>60</v>
      </c>
      <c r="I48" s="76" t="str">
        <f t="shared" si="3"/>
        <v>Trung bình</v>
      </c>
      <c r="J48" s="110"/>
      <c r="K48" s="142"/>
    </row>
    <row r="49" spans="1:11" ht="15.75">
      <c r="A49" s="45">
        <v>41</v>
      </c>
      <c r="B49" s="72">
        <v>15</v>
      </c>
      <c r="C49" s="53" t="s">
        <v>1177</v>
      </c>
      <c r="D49" s="54" t="s">
        <v>1178</v>
      </c>
      <c r="E49" s="55" t="s">
        <v>549</v>
      </c>
      <c r="F49" s="53" t="s">
        <v>1179</v>
      </c>
      <c r="G49" s="54" t="s">
        <v>9</v>
      </c>
      <c r="H49" s="73">
        <v>88</v>
      </c>
      <c r="I49" s="76" t="str">
        <f t="shared" si="3"/>
        <v>Tốt</v>
      </c>
      <c r="J49" s="110"/>
      <c r="K49" s="142"/>
    </row>
    <row r="50" spans="1:11" ht="15.75">
      <c r="A50" s="45">
        <v>42</v>
      </c>
      <c r="B50" s="72">
        <v>16</v>
      </c>
      <c r="C50" s="53" t="s">
        <v>1180</v>
      </c>
      <c r="D50" s="54" t="s">
        <v>1181</v>
      </c>
      <c r="E50" s="55" t="s">
        <v>20</v>
      </c>
      <c r="F50" s="53" t="s">
        <v>1182</v>
      </c>
      <c r="G50" s="54" t="s">
        <v>8</v>
      </c>
      <c r="H50" s="73">
        <v>86</v>
      </c>
      <c r="I50" s="74" t="str">
        <f t="shared" si="3"/>
        <v>Tốt</v>
      </c>
      <c r="J50" s="111"/>
      <c r="K50" s="143"/>
    </row>
    <row r="51" spans="1:11">
      <c r="A51" s="114" t="s">
        <v>1183</v>
      </c>
      <c r="B51" s="114"/>
      <c r="C51" s="114"/>
      <c r="D51" s="114"/>
      <c r="E51" s="114"/>
      <c r="F51" s="114"/>
      <c r="G51" s="114"/>
      <c r="H51" s="114"/>
      <c r="I51" s="114"/>
      <c r="J51" s="114"/>
      <c r="K51" s="114"/>
    </row>
    <row r="52" spans="1:11" ht="15.75">
      <c r="C52" s="3" t="s">
        <v>69</v>
      </c>
      <c r="D52" s="10">
        <f>COUNTIF(I9:I2830,C52)</f>
        <v>4</v>
      </c>
      <c r="E52" s="11">
        <f>D52/D57</f>
        <v>9.5238095238095233E-2</v>
      </c>
    </row>
    <row r="53" spans="1:11" ht="15.75">
      <c r="C53" s="3" t="s">
        <v>339</v>
      </c>
      <c r="D53" s="10">
        <f>COUNTIF(I9:I2830,C53)</f>
        <v>16</v>
      </c>
      <c r="E53" s="11">
        <f>D53/D57</f>
        <v>0.38095238095238093</v>
      </c>
    </row>
    <row r="54" spans="1:11" ht="15.75">
      <c r="C54" s="3" t="s">
        <v>70</v>
      </c>
      <c r="D54" s="10">
        <f>COUNTIF(I9:I50,C54)</f>
        <v>16</v>
      </c>
      <c r="E54" s="11">
        <f>D54/D57</f>
        <v>0.38095238095238093</v>
      </c>
    </row>
    <row r="55" spans="1:11" ht="15.75">
      <c r="C55" s="3" t="s">
        <v>71</v>
      </c>
      <c r="D55" s="10">
        <f>COUNTIF(I9:I2830,C55)</f>
        <v>2</v>
      </c>
      <c r="E55" s="12">
        <f>D55/D57</f>
        <v>4.7619047619047616E-2</v>
      </c>
    </row>
    <row r="56" spans="1:11" ht="15.75">
      <c r="C56" s="3" t="s">
        <v>72</v>
      </c>
      <c r="D56" s="10">
        <f>COUNTIF(I9:I50,C56)</f>
        <v>4</v>
      </c>
      <c r="E56" s="12">
        <f>D56/D57</f>
        <v>9.5238095238095233E-2</v>
      </c>
    </row>
    <row r="57" spans="1:11" ht="15.75">
      <c r="C57" s="4" t="s">
        <v>73</v>
      </c>
      <c r="D57" s="13">
        <f>SUM(D52:D56)</f>
        <v>42</v>
      </c>
      <c r="E57" s="14">
        <f>SUM(E52:E56)</f>
        <v>0.99999999999999989</v>
      </c>
    </row>
    <row r="58" spans="1:11" ht="15.75">
      <c r="A58" s="49"/>
      <c r="B58" s="49"/>
      <c r="C58" s="49"/>
      <c r="D58" s="50"/>
      <c r="E58" s="50"/>
      <c r="F58" s="49"/>
      <c r="G58" s="135" t="s">
        <v>74</v>
      </c>
      <c r="H58" s="135"/>
      <c r="I58" s="135"/>
      <c r="J58" s="135"/>
      <c r="K58" s="135"/>
    </row>
    <row r="59" spans="1:11" ht="15.75">
      <c r="A59" s="1"/>
      <c r="B59" s="1"/>
      <c r="C59" s="136" t="s">
        <v>353</v>
      </c>
      <c r="D59" s="136"/>
      <c r="E59" s="137" t="s">
        <v>352</v>
      </c>
      <c r="F59" s="137"/>
      <c r="G59" s="1"/>
      <c r="H59" s="137" t="s">
        <v>351</v>
      </c>
      <c r="I59" s="137"/>
      <c r="J59" s="137"/>
      <c r="K59" s="137"/>
    </row>
  </sheetData>
  <mergeCells count="29">
    <mergeCell ref="B5:K5"/>
    <mergeCell ref="B1:E1"/>
    <mergeCell ref="F1:K1"/>
    <mergeCell ref="B2:E2"/>
    <mergeCell ref="F2:K2"/>
    <mergeCell ref="A4:L4"/>
    <mergeCell ref="A6:K6"/>
    <mergeCell ref="A7:B8"/>
    <mergeCell ref="C7:C8"/>
    <mergeCell ref="D7:E8"/>
    <mergeCell ref="F7:F8"/>
    <mergeCell ref="G7:G8"/>
    <mergeCell ref="H7:H8"/>
    <mergeCell ref="I7:I8"/>
    <mergeCell ref="J7:J8"/>
    <mergeCell ref="K7:K8"/>
    <mergeCell ref="J9:J11"/>
    <mergeCell ref="K9:K11"/>
    <mergeCell ref="J12:J22"/>
    <mergeCell ref="K12:K22"/>
    <mergeCell ref="J23:J34"/>
    <mergeCell ref="K23:K34"/>
    <mergeCell ref="J35:J50"/>
    <mergeCell ref="K35:K50"/>
    <mergeCell ref="A51:K51"/>
    <mergeCell ref="G58:K58"/>
    <mergeCell ref="C59:D59"/>
    <mergeCell ref="E59:F59"/>
    <mergeCell ref="H59:K59"/>
  </mergeCells>
  <pageMargins left="0.2" right="0.2" top="0.75" bottom="0.75" header="0.3" footer="0.3"/>
  <pageSetup paperSize="9" scale="90"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5"/>
  <sheetViews>
    <sheetView workbookViewId="0">
      <selection activeCell="A6" sqref="A6:K6"/>
    </sheetView>
  </sheetViews>
  <sheetFormatPr defaultRowHeight="15"/>
  <cols>
    <col min="1" max="2" width="3.85546875" style="23" customWidth="1"/>
    <col min="3" max="3" width="13.85546875" style="23" customWidth="1"/>
    <col min="4" max="4" width="20.28515625" style="21" customWidth="1"/>
    <col min="5" max="5" width="8.85546875" style="21" customWidth="1"/>
    <col min="6" max="6" width="13.140625" style="23" customWidth="1"/>
    <col min="7" max="7" width="6.85546875" style="23" customWidth="1"/>
    <col min="8" max="8" width="6" style="23" customWidth="1"/>
    <col min="9" max="9" width="10.85546875" style="23" customWidth="1"/>
    <col min="10" max="10" width="11.5703125" style="23" customWidth="1"/>
    <col min="11" max="11" width="9.140625" style="21"/>
  </cols>
  <sheetData>
    <row r="1" spans="1:12" ht="14.25" customHeight="1">
      <c r="B1" s="115" t="s">
        <v>67</v>
      </c>
      <c r="C1" s="115"/>
      <c r="D1" s="115"/>
      <c r="E1" s="115"/>
      <c r="F1" s="115" t="s">
        <v>0</v>
      </c>
      <c r="G1" s="115"/>
      <c r="H1" s="115"/>
      <c r="I1" s="115"/>
      <c r="J1" s="115"/>
      <c r="K1" s="115"/>
    </row>
    <row r="2" spans="1:12" ht="17.25" customHeight="1">
      <c r="B2" s="119" t="s">
        <v>68</v>
      </c>
      <c r="C2" s="119"/>
      <c r="D2" s="119"/>
      <c r="E2" s="119"/>
      <c r="F2" s="119" t="s">
        <v>1</v>
      </c>
      <c r="G2" s="119"/>
      <c r="H2" s="119"/>
      <c r="I2" s="119"/>
      <c r="J2" s="119"/>
      <c r="K2" s="119"/>
    </row>
    <row r="3" spans="1:12" ht="7.5" customHeight="1">
      <c r="B3" s="1"/>
      <c r="C3" s="1"/>
      <c r="D3" s="1"/>
      <c r="E3" s="2"/>
      <c r="F3" s="2"/>
      <c r="G3" s="2"/>
    </row>
    <row r="4" spans="1:12" ht="37.5" customHeight="1">
      <c r="A4" s="116" t="s">
        <v>354</v>
      </c>
      <c r="B4" s="117"/>
      <c r="C4" s="117"/>
      <c r="D4" s="117"/>
      <c r="E4" s="117"/>
      <c r="F4" s="117"/>
      <c r="G4" s="117"/>
      <c r="H4" s="117"/>
      <c r="I4" s="117"/>
      <c r="J4" s="117"/>
      <c r="K4" s="117"/>
      <c r="L4" s="117"/>
    </row>
    <row r="5" spans="1:12" ht="18.75">
      <c r="B5" s="117" t="s">
        <v>1184</v>
      </c>
      <c r="C5" s="117"/>
      <c r="D5" s="117"/>
      <c r="E5" s="117"/>
      <c r="F5" s="117"/>
      <c r="G5" s="117"/>
      <c r="H5" s="117"/>
      <c r="I5" s="117"/>
      <c r="J5" s="117"/>
      <c r="K5" s="117"/>
    </row>
    <row r="6" spans="1:12" ht="35.25" customHeight="1">
      <c r="A6" s="121" t="s">
        <v>2714</v>
      </c>
      <c r="B6" s="122"/>
      <c r="C6" s="122"/>
      <c r="D6" s="122"/>
      <c r="E6" s="122"/>
      <c r="F6" s="122"/>
      <c r="G6" s="122"/>
      <c r="H6" s="122"/>
      <c r="I6" s="122"/>
      <c r="J6" s="122"/>
      <c r="K6" s="122"/>
    </row>
    <row r="7" spans="1:12" ht="26.25" customHeight="1">
      <c r="A7" s="120" t="s">
        <v>2</v>
      </c>
      <c r="B7" s="120"/>
      <c r="C7" s="120" t="s">
        <v>3</v>
      </c>
      <c r="D7" s="120" t="s">
        <v>75</v>
      </c>
      <c r="E7" s="120"/>
      <c r="F7" s="120" t="s">
        <v>4</v>
      </c>
      <c r="G7" s="120" t="s">
        <v>5</v>
      </c>
      <c r="H7" s="112" t="s">
        <v>344</v>
      </c>
      <c r="I7" s="112" t="s">
        <v>65</v>
      </c>
      <c r="J7" s="128" t="s">
        <v>345</v>
      </c>
      <c r="K7" s="118" t="s">
        <v>66</v>
      </c>
    </row>
    <row r="8" spans="1:12" ht="28.5" customHeight="1">
      <c r="A8" s="120"/>
      <c r="B8" s="120"/>
      <c r="C8" s="120"/>
      <c r="D8" s="120"/>
      <c r="E8" s="120"/>
      <c r="F8" s="120"/>
      <c r="G8" s="120"/>
      <c r="H8" s="112"/>
      <c r="I8" s="112"/>
      <c r="J8" s="128"/>
      <c r="K8" s="118"/>
    </row>
    <row r="9" spans="1:12" ht="20.25" customHeight="1">
      <c r="A9" s="44">
        <v>1</v>
      </c>
      <c r="B9" s="69" t="s">
        <v>1050</v>
      </c>
      <c r="C9" s="53" t="s">
        <v>1185</v>
      </c>
      <c r="D9" s="54" t="s">
        <v>824</v>
      </c>
      <c r="E9" s="55" t="s">
        <v>51</v>
      </c>
      <c r="F9" s="53" t="s">
        <v>1186</v>
      </c>
      <c r="G9" s="57" t="s">
        <v>9</v>
      </c>
      <c r="H9" s="9">
        <v>69</v>
      </c>
      <c r="I9" s="8" t="str">
        <f>IF(H9&gt;=90,"Xuất sắc",IF(H9&gt;=80,"Tốt",IF(H9&gt;=70,"Khá",IF(H9&gt;=50,"Trung bình","Yếu"))))</f>
        <v>Trung bình</v>
      </c>
      <c r="J9" s="144" t="s">
        <v>1187</v>
      </c>
      <c r="K9" s="134"/>
    </row>
    <row r="10" spans="1:12" ht="15.75">
      <c r="A10" s="45">
        <v>2</v>
      </c>
      <c r="B10" s="69" t="s">
        <v>1055</v>
      </c>
      <c r="C10" s="53" t="s">
        <v>1188</v>
      </c>
      <c r="D10" s="54" t="s">
        <v>1189</v>
      </c>
      <c r="E10" s="55" t="s">
        <v>51</v>
      </c>
      <c r="F10" s="53" t="s">
        <v>1190</v>
      </c>
      <c r="G10" s="57" t="s">
        <v>9</v>
      </c>
      <c r="H10" s="9">
        <v>70</v>
      </c>
      <c r="I10" s="8" t="str">
        <f t="shared" ref="I10:I25" si="0">IF(H10&gt;=90,"Xuất sắc",IF(H10&gt;=80,"Tốt",IF(H10&gt;=70,"Khá",IF(H10&gt;=50,"Trung bình","Yếu"))))</f>
        <v>Khá</v>
      </c>
      <c r="J10" s="144"/>
      <c r="K10" s="134"/>
    </row>
    <row r="11" spans="1:12" ht="15.75">
      <c r="A11" s="45">
        <v>3</v>
      </c>
      <c r="B11" s="69" t="s">
        <v>1059</v>
      </c>
      <c r="C11" s="53" t="s">
        <v>1191</v>
      </c>
      <c r="D11" s="54" t="s">
        <v>1192</v>
      </c>
      <c r="E11" s="55" t="s">
        <v>362</v>
      </c>
      <c r="F11" s="53" t="s">
        <v>1193</v>
      </c>
      <c r="G11" s="57" t="s">
        <v>9</v>
      </c>
      <c r="H11" s="9">
        <v>0</v>
      </c>
      <c r="I11" s="8" t="str">
        <f t="shared" si="0"/>
        <v>Yếu</v>
      </c>
      <c r="J11" s="144"/>
      <c r="K11" s="134"/>
    </row>
    <row r="12" spans="1:12" ht="15.75">
      <c r="A12" s="44">
        <v>4</v>
      </c>
      <c r="B12" s="69" t="s">
        <v>1072</v>
      </c>
      <c r="C12" s="53" t="s">
        <v>1194</v>
      </c>
      <c r="D12" s="54" t="s">
        <v>1195</v>
      </c>
      <c r="E12" s="55" t="s">
        <v>695</v>
      </c>
      <c r="F12" s="53" t="s">
        <v>1196</v>
      </c>
      <c r="G12" s="57" t="s">
        <v>9</v>
      </c>
      <c r="H12" s="9">
        <v>64</v>
      </c>
      <c r="I12" s="8" t="str">
        <f t="shared" si="0"/>
        <v>Trung bình</v>
      </c>
      <c r="J12" s="144"/>
      <c r="K12" s="134"/>
    </row>
    <row r="13" spans="1:12" ht="15.75">
      <c r="A13" s="45">
        <v>5</v>
      </c>
      <c r="B13" s="69" t="s">
        <v>1075</v>
      </c>
      <c r="C13" s="53" t="s">
        <v>1197</v>
      </c>
      <c r="D13" s="54" t="s">
        <v>1198</v>
      </c>
      <c r="E13" s="55" t="s">
        <v>1199</v>
      </c>
      <c r="F13" s="53" t="s">
        <v>1200</v>
      </c>
      <c r="G13" s="57" t="s">
        <v>9</v>
      </c>
      <c r="H13" s="9">
        <v>70</v>
      </c>
      <c r="I13" s="8" t="str">
        <f t="shared" si="0"/>
        <v>Khá</v>
      </c>
      <c r="J13" s="144"/>
      <c r="K13" s="134"/>
    </row>
    <row r="14" spans="1:12" ht="15.75">
      <c r="A14" s="45">
        <v>6</v>
      </c>
      <c r="B14" s="69" t="s">
        <v>1079</v>
      </c>
      <c r="C14" s="53" t="s">
        <v>1201</v>
      </c>
      <c r="D14" s="54" t="s">
        <v>1202</v>
      </c>
      <c r="E14" s="55" t="s">
        <v>374</v>
      </c>
      <c r="F14" s="53" t="s">
        <v>1203</v>
      </c>
      <c r="G14" s="57" t="s">
        <v>9</v>
      </c>
      <c r="H14" s="9">
        <v>67</v>
      </c>
      <c r="I14" s="8" t="str">
        <f t="shared" si="0"/>
        <v>Trung bình</v>
      </c>
      <c r="J14" s="144"/>
      <c r="K14" s="134"/>
    </row>
    <row r="15" spans="1:12" ht="15.75">
      <c r="A15" s="44">
        <v>7</v>
      </c>
      <c r="B15" s="69" t="s">
        <v>1083</v>
      </c>
      <c r="C15" s="53" t="s">
        <v>1204</v>
      </c>
      <c r="D15" s="54" t="s">
        <v>712</v>
      </c>
      <c r="E15" s="55" t="s">
        <v>377</v>
      </c>
      <c r="F15" s="53" t="s">
        <v>1205</v>
      </c>
      <c r="G15" s="57" t="s">
        <v>9</v>
      </c>
      <c r="H15" s="9">
        <v>67</v>
      </c>
      <c r="I15" s="8" t="str">
        <f t="shared" si="0"/>
        <v>Trung bình</v>
      </c>
      <c r="J15" s="144"/>
      <c r="K15" s="134"/>
    </row>
    <row r="16" spans="1:12" ht="15.75">
      <c r="A16" s="45">
        <v>8</v>
      </c>
      <c r="B16" s="69" t="s">
        <v>1086</v>
      </c>
      <c r="C16" s="53" t="s">
        <v>1206</v>
      </c>
      <c r="D16" s="54" t="s">
        <v>1207</v>
      </c>
      <c r="E16" s="55" t="s">
        <v>377</v>
      </c>
      <c r="F16" s="53" t="s">
        <v>1208</v>
      </c>
      <c r="G16" s="57" t="s">
        <v>9</v>
      </c>
      <c r="H16" s="9">
        <v>70</v>
      </c>
      <c r="I16" s="8" t="str">
        <f t="shared" si="0"/>
        <v>Khá</v>
      </c>
      <c r="J16" s="144"/>
      <c r="K16" s="134"/>
    </row>
    <row r="17" spans="1:11" ht="15.75">
      <c r="A17" s="45">
        <v>9</v>
      </c>
      <c r="B17" s="69" t="s">
        <v>1090</v>
      </c>
      <c r="C17" s="53" t="s">
        <v>1209</v>
      </c>
      <c r="D17" s="54" t="s">
        <v>1210</v>
      </c>
      <c r="E17" s="55" t="s">
        <v>12</v>
      </c>
      <c r="F17" s="53" t="s">
        <v>1211</v>
      </c>
      <c r="G17" s="57" t="s">
        <v>9</v>
      </c>
      <c r="H17" s="9">
        <v>0</v>
      </c>
      <c r="I17" s="8" t="str">
        <f t="shared" si="0"/>
        <v>Yếu</v>
      </c>
      <c r="J17" s="144"/>
      <c r="K17" s="134"/>
    </row>
    <row r="18" spans="1:11" ht="15.75">
      <c r="A18" s="44">
        <v>10</v>
      </c>
      <c r="B18" s="69" t="s">
        <v>1094</v>
      </c>
      <c r="C18" s="53" t="s">
        <v>1212</v>
      </c>
      <c r="D18" s="54" t="s">
        <v>1213</v>
      </c>
      <c r="E18" s="55" t="s">
        <v>513</v>
      </c>
      <c r="F18" s="53" t="s">
        <v>1214</v>
      </c>
      <c r="G18" s="57" t="s">
        <v>8</v>
      </c>
      <c r="H18" s="9">
        <v>0</v>
      </c>
      <c r="I18" s="8" t="str">
        <f t="shared" si="0"/>
        <v>Yếu</v>
      </c>
      <c r="J18" s="144"/>
      <c r="K18" s="134"/>
    </row>
    <row r="19" spans="1:11" ht="15.75">
      <c r="A19" s="45">
        <v>11</v>
      </c>
      <c r="B19" s="69" t="s">
        <v>1097</v>
      </c>
      <c r="C19" s="53" t="s">
        <v>1215</v>
      </c>
      <c r="D19" s="54" t="s">
        <v>438</v>
      </c>
      <c r="E19" s="55" t="s">
        <v>59</v>
      </c>
      <c r="F19" s="53" t="s">
        <v>1216</v>
      </c>
      <c r="G19" s="57" t="s">
        <v>8</v>
      </c>
      <c r="H19" s="9">
        <v>69</v>
      </c>
      <c r="I19" s="8" t="str">
        <f t="shared" si="0"/>
        <v>Trung bình</v>
      </c>
      <c r="J19" s="144"/>
      <c r="K19" s="134"/>
    </row>
    <row r="20" spans="1:11" ht="15.75">
      <c r="A20" s="45">
        <v>12</v>
      </c>
      <c r="B20" s="69" t="s">
        <v>1132</v>
      </c>
      <c r="C20" s="53" t="s">
        <v>1217</v>
      </c>
      <c r="D20" s="54" t="s">
        <v>1218</v>
      </c>
      <c r="E20" s="55" t="s">
        <v>1219</v>
      </c>
      <c r="F20" s="53" t="s">
        <v>1220</v>
      </c>
      <c r="G20" s="57" t="s">
        <v>9</v>
      </c>
      <c r="H20" s="9">
        <v>66</v>
      </c>
      <c r="I20" s="8" t="str">
        <f t="shared" si="0"/>
        <v>Trung bình</v>
      </c>
      <c r="J20" s="144"/>
      <c r="K20" s="134"/>
    </row>
    <row r="21" spans="1:11" ht="15.75">
      <c r="A21" s="44">
        <v>13</v>
      </c>
      <c r="B21" s="69" t="s">
        <v>1221</v>
      </c>
      <c r="C21" s="53" t="s">
        <v>1222</v>
      </c>
      <c r="D21" s="54" t="s">
        <v>451</v>
      </c>
      <c r="E21" s="55" t="s">
        <v>34</v>
      </c>
      <c r="F21" s="53" t="s">
        <v>1223</v>
      </c>
      <c r="G21" s="57" t="s">
        <v>8</v>
      </c>
      <c r="H21" s="9">
        <v>0</v>
      </c>
      <c r="I21" s="8" t="str">
        <f t="shared" si="0"/>
        <v>Yếu</v>
      </c>
      <c r="J21" s="144"/>
      <c r="K21" s="134"/>
    </row>
    <row r="22" spans="1:11" ht="15.75">
      <c r="A22" s="45">
        <v>14</v>
      </c>
      <c r="B22" s="69" t="s">
        <v>1224</v>
      </c>
      <c r="C22" s="53" t="s">
        <v>1225</v>
      </c>
      <c r="D22" s="54" t="s">
        <v>1226</v>
      </c>
      <c r="E22" s="55" t="s">
        <v>98</v>
      </c>
      <c r="F22" s="53" t="s">
        <v>1227</v>
      </c>
      <c r="G22" s="57" t="s">
        <v>9</v>
      </c>
      <c r="H22" s="9">
        <v>73</v>
      </c>
      <c r="I22" s="8" t="str">
        <f t="shared" si="0"/>
        <v>Khá</v>
      </c>
      <c r="J22" s="144"/>
      <c r="K22" s="134"/>
    </row>
    <row r="23" spans="1:11" ht="15.75">
      <c r="A23" s="45">
        <v>15</v>
      </c>
      <c r="B23" s="69" t="s">
        <v>1228</v>
      </c>
      <c r="C23" s="53" t="s">
        <v>1229</v>
      </c>
      <c r="D23" s="54" t="s">
        <v>1230</v>
      </c>
      <c r="E23" s="55" t="s">
        <v>1231</v>
      </c>
      <c r="F23" s="53" t="s">
        <v>1232</v>
      </c>
      <c r="G23" s="57" t="s">
        <v>8</v>
      </c>
      <c r="H23" s="9">
        <v>75</v>
      </c>
      <c r="I23" s="8" t="str">
        <f t="shared" si="0"/>
        <v>Khá</v>
      </c>
      <c r="J23" s="144"/>
      <c r="K23" s="134"/>
    </row>
    <row r="24" spans="1:11" ht="15.75">
      <c r="A24" s="44">
        <v>16</v>
      </c>
      <c r="B24" s="69" t="s">
        <v>1233</v>
      </c>
      <c r="C24" s="53" t="s">
        <v>1234</v>
      </c>
      <c r="D24" s="54" t="s">
        <v>1235</v>
      </c>
      <c r="E24" s="55" t="s">
        <v>1236</v>
      </c>
      <c r="F24" s="53" t="s">
        <v>1237</v>
      </c>
      <c r="G24" s="57" t="s">
        <v>9</v>
      </c>
      <c r="H24" s="9">
        <v>67</v>
      </c>
      <c r="I24" s="8" t="str">
        <f t="shared" si="0"/>
        <v>Trung bình</v>
      </c>
      <c r="J24" s="144"/>
      <c r="K24" s="134"/>
    </row>
    <row r="25" spans="1:11" ht="15.75">
      <c r="A25" s="45">
        <v>17</v>
      </c>
      <c r="B25" s="69" t="s">
        <v>1238</v>
      </c>
      <c r="C25" s="53" t="s">
        <v>1239</v>
      </c>
      <c r="D25" s="54" t="s">
        <v>1240</v>
      </c>
      <c r="E25" s="55" t="s">
        <v>558</v>
      </c>
      <c r="F25" s="53" t="s">
        <v>1241</v>
      </c>
      <c r="G25" s="57" t="s">
        <v>9</v>
      </c>
      <c r="H25" s="9">
        <v>77</v>
      </c>
      <c r="I25" s="8" t="str">
        <f t="shared" si="0"/>
        <v>Khá</v>
      </c>
      <c r="J25" s="144"/>
      <c r="K25" s="134"/>
    </row>
    <row r="26" spans="1:11" ht="15.75" customHeight="1">
      <c r="A26" s="45">
        <v>18</v>
      </c>
      <c r="B26" s="69" t="s">
        <v>1050</v>
      </c>
      <c r="C26" s="53" t="s">
        <v>1242</v>
      </c>
      <c r="D26" s="54" t="s">
        <v>731</v>
      </c>
      <c r="E26" s="55" t="s">
        <v>1243</v>
      </c>
      <c r="F26" s="53" t="s">
        <v>1244</v>
      </c>
      <c r="G26" s="57" t="s">
        <v>9</v>
      </c>
      <c r="H26" s="9">
        <v>71</v>
      </c>
      <c r="I26" s="8" t="str">
        <f>IF(H26&gt;=90,"Xuất sắc",IF(H26&gt;=80,"Tốt",IF(H26&gt;=70,"Khá",IF(H26&gt;=50,"Trung bình","Yếu"))))</f>
        <v>Khá</v>
      </c>
      <c r="J26" s="140" t="s">
        <v>1245</v>
      </c>
      <c r="K26" s="134"/>
    </row>
    <row r="27" spans="1:11" ht="15.75">
      <c r="A27" s="44">
        <v>19</v>
      </c>
      <c r="B27" s="69" t="s">
        <v>1055</v>
      </c>
      <c r="C27" s="53" t="s">
        <v>1246</v>
      </c>
      <c r="D27" s="54" t="s">
        <v>586</v>
      </c>
      <c r="E27" s="55" t="s">
        <v>53</v>
      </c>
      <c r="F27" s="53" t="s">
        <v>1247</v>
      </c>
      <c r="G27" s="57" t="s">
        <v>9</v>
      </c>
      <c r="H27" s="9">
        <v>77</v>
      </c>
      <c r="I27" s="8" t="str">
        <f t="shared" ref="I27:I37" si="1">IF(H27&gt;=90,"Xuất sắc",IF(H27&gt;=80,"Tốt",IF(H27&gt;=70,"Khá",IF(H27&gt;=50,"Trung bình","Yếu"))))</f>
        <v>Khá</v>
      </c>
      <c r="J27" s="128"/>
      <c r="K27" s="134"/>
    </row>
    <row r="28" spans="1:11" ht="15.75">
      <c r="A28" s="45">
        <v>20</v>
      </c>
      <c r="B28" s="69" t="s">
        <v>1059</v>
      </c>
      <c r="C28" s="53" t="s">
        <v>1248</v>
      </c>
      <c r="D28" s="54" t="s">
        <v>1021</v>
      </c>
      <c r="E28" s="55" t="s">
        <v>732</v>
      </c>
      <c r="F28" s="53" t="s">
        <v>1249</v>
      </c>
      <c r="G28" s="57" t="s">
        <v>9</v>
      </c>
      <c r="H28" s="9">
        <v>70</v>
      </c>
      <c r="I28" s="8" t="str">
        <f t="shared" si="1"/>
        <v>Khá</v>
      </c>
      <c r="J28" s="128"/>
      <c r="K28" s="134"/>
    </row>
    <row r="29" spans="1:11" ht="15.75">
      <c r="A29" s="45">
        <v>21</v>
      </c>
      <c r="B29" s="69" t="s">
        <v>1072</v>
      </c>
      <c r="C29" s="53" t="s">
        <v>1250</v>
      </c>
      <c r="D29" s="54" t="s">
        <v>383</v>
      </c>
      <c r="E29" s="55" t="s">
        <v>703</v>
      </c>
      <c r="F29" s="53" t="s">
        <v>1251</v>
      </c>
      <c r="G29" s="57" t="s">
        <v>9</v>
      </c>
      <c r="H29" s="9">
        <v>71</v>
      </c>
      <c r="I29" s="8" t="str">
        <f t="shared" si="1"/>
        <v>Khá</v>
      </c>
      <c r="J29" s="128"/>
      <c r="K29" s="134"/>
    </row>
    <row r="30" spans="1:11" ht="15.75">
      <c r="A30" s="44">
        <v>22</v>
      </c>
      <c r="B30" s="69" t="s">
        <v>1075</v>
      </c>
      <c r="C30" s="53" t="s">
        <v>1252</v>
      </c>
      <c r="D30" s="54" t="s">
        <v>1253</v>
      </c>
      <c r="E30" s="55" t="s">
        <v>821</v>
      </c>
      <c r="F30" s="53" t="s">
        <v>1254</v>
      </c>
      <c r="G30" s="57" t="s">
        <v>9</v>
      </c>
      <c r="H30" s="9">
        <v>71</v>
      </c>
      <c r="I30" s="8" t="str">
        <f t="shared" si="1"/>
        <v>Khá</v>
      </c>
      <c r="J30" s="128"/>
      <c r="K30" s="134"/>
    </row>
    <row r="31" spans="1:11" ht="15.75">
      <c r="A31" s="45">
        <v>23</v>
      </c>
      <c r="B31" s="69" t="s">
        <v>1079</v>
      </c>
      <c r="C31" s="53" t="s">
        <v>1255</v>
      </c>
      <c r="D31" s="54" t="s">
        <v>1256</v>
      </c>
      <c r="E31" s="55" t="s">
        <v>1257</v>
      </c>
      <c r="F31" s="53" t="s">
        <v>1258</v>
      </c>
      <c r="G31" s="57" t="s">
        <v>8</v>
      </c>
      <c r="H31" s="9">
        <v>70</v>
      </c>
      <c r="I31" s="8" t="str">
        <f t="shared" si="1"/>
        <v>Khá</v>
      </c>
      <c r="J31" s="128"/>
      <c r="K31" s="134"/>
    </row>
    <row r="32" spans="1:11" ht="15.75">
      <c r="A32" s="45">
        <v>24</v>
      </c>
      <c r="B32" s="69" t="s">
        <v>1083</v>
      </c>
      <c r="C32" s="53" t="s">
        <v>1259</v>
      </c>
      <c r="D32" s="54" t="s">
        <v>1260</v>
      </c>
      <c r="E32" s="55" t="s">
        <v>33</v>
      </c>
      <c r="F32" s="53" t="s">
        <v>1261</v>
      </c>
      <c r="G32" s="57" t="s">
        <v>8</v>
      </c>
      <c r="H32" s="9">
        <v>74</v>
      </c>
      <c r="I32" s="8" t="str">
        <f t="shared" si="1"/>
        <v>Khá</v>
      </c>
      <c r="J32" s="128"/>
      <c r="K32" s="134"/>
    </row>
    <row r="33" spans="1:11" ht="15.75">
      <c r="A33" s="44">
        <v>25</v>
      </c>
      <c r="B33" s="69" t="s">
        <v>1086</v>
      </c>
      <c r="C33" s="53" t="s">
        <v>1262</v>
      </c>
      <c r="D33" s="54" t="s">
        <v>43</v>
      </c>
      <c r="E33" s="55" t="s">
        <v>36</v>
      </c>
      <c r="F33" s="53" t="s">
        <v>1263</v>
      </c>
      <c r="G33" s="57" t="s">
        <v>8</v>
      </c>
      <c r="H33" s="9">
        <v>73</v>
      </c>
      <c r="I33" s="8" t="str">
        <f t="shared" si="1"/>
        <v>Khá</v>
      </c>
      <c r="J33" s="128"/>
      <c r="K33" s="134"/>
    </row>
    <row r="34" spans="1:11" ht="15.75">
      <c r="A34" s="45">
        <v>26</v>
      </c>
      <c r="B34" s="69" t="s">
        <v>1090</v>
      </c>
      <c r="C34" s="53" t="s">
        <v>1264</v>
      </c>
      <c r="D34" s="54" t="s">
        <v>210</v>
      </c>
      <c r="E34" s="55" t="s">
        <v>1265</v>
      </c>
      <c r="F34" s="53" t="s">
        <v>1266</v>
      </c>
      <c r="G34" s="57" t="s">
        <v>9</v>
      </c>
      <c r="H34" s="9">
        <v>74</v>
      </c>
      <c r="I34" s="8" t="str">
        <f t="shared" si="1"/>
        <v>Khá</v>
      </c>
      <c r="J34" s="128"/>
      <c r="K34" s="134"/>
    </row>
    <row r="35" spans="1:11" ht="15.75">
      <c r="A35" s="45">
        <v>27</v>
      </c>
      <c r="B35" s="69" t="s">
        <v>1094</v>
      </c>
      <c r="C35" s="53" t="s">
        <v>1267</v>
      </c>
      <c r="D35" s="54" t="s">
        <v>38</v>
      </c>
      <c r="E35" s="55" t="s">
        <v>46</v>
      </c>
      <c r="F35" s="53" t="s">
        <v>1268</v>
      </c>
      <c r="G35" s="57" t="s">
        <v>8</v>
      </c>
      <c r="H35" s="9">
        <v>70</v>
      </c>
      <c r="I35" s="8" t="str">
        <f t="shared" si="1"/>
        <v>Khá</v>
      </c>
      <c r="J35" s="128"/>
      <c r="K35" s="134"/>
    </row>
    <row r="36" spans="1:11" ht="15.75">
      <c r="A36" s="44">
        <v>28</v>
      </c>
      <c r="B36" s="69" t="s">
        <v>1097</v>
      </c>
      <c r="C36" s="53" t="s">
        <v>1269</v>
      </c>
      <c r="D36" s="54" t="s">
        <v>1270</v>
      </c>
      <c r="E36" s="55" t="s">
        <v>27</v>
      </c>
      <c r="F36" s="53" t="s">
        <v>1271</v>
      </c>
      <c r="G36" s="57" t="s">
        <v>8</v>
      </c>
      <c r="H36" s="9">
        <v>0</v>
      </c>
      <c r="I36" s="8" t="str">
        <f t="shared" si="1"/>
        <v>Yếu</v>
      </c>
      <c r="J36" s="128"/>
      <c r="K36" s="134"/>
    </row>
    <row r="37" spans="1:11" ht="15.75">
      <c r="A37" s="45">
        <v>29</v>
      </c>
      <c r="B37" s="69" t="s">
        <v>1132</v>
      </c>
      <c r="C37" s="53" t="s">
        <v>1272</v>
      </c>
      <c r="D37" s="54" t="s">
        <v>1273</v>
      </c>
      <c r="E37" s="55" t="s">
        <v>1274</v>
      </c>
      <c r="F37" s="53" t="s">
        <v>1275</v>
      </c>
      <c r="G37" s="57" t="s">
        <v>9</v>
      </c>
      <c r="H37" s="9">
        <v>70</v>
      </c>
      <c r="I37" s="8" t="str">
        <f t="shared" si="1"/>
        <v>Khá</v>
      </c>
      <c r="J37" s="128"/>
      <c r="K37" s="134"/>
    </row>
    <row r="38" spans="1:11" ht="15.75" customHeight="1">
      <c r="A38" s="45">
        <v>30</v>
      </c>
      <c r="B38" s="69" t="s">
        <v>1050</v>
      </c>
      <c r="C38" s="53" t="s">
        <v>1276</v>
      </c>
      <c r="D38" s="54" t="s">
        <v>1277</v>
      </c>
      <c r="E38" s="55" t="s">
        <v>51</v>
      </c>
      <c r="F38" s="53" t="s">
        <v>1278</v>
      </c>
      <c r="G38" s="57" t="s">
        <v>9</v>
      </c>
      <c r="H38" s="9">
        <v>79</v>
      </c>
      <c r="I38" s="8" t="str">
        <f>IF(H38&gt;=90,"Xuất sắc",IF(H38&gt;=80,"Tốt",IF(H38&gt;=70,"Khá",IF(H38&gt;=50,"Trung bình","Yếu"))))</f>
        <v>Khá</v>
      </c>
      <c r="J38" s="140" t="s">
        <v>1279</v>
      </c>
      <c r="K38" s="134"/>
    </row>
    <row r="39" spans="1:11" ht="15.75">
      <c r="A39" s="44">
        <v>31</v>
      </c>
      <c r="B39" s="69" t="s">
        <v>1055</v>
      </c>
      <c r="C39" s="53" t="s">
        <v>1280</v>
      </c>
      <c r="D39" s="54" t="s">
        <v>1281</v>
      </c>
      <c r="E39" s="55" t="s">
        <v>1282</v>
      </c>
      <c r="F39" s="53" t="s">
        <v>1283</v>
      </c>
      <c r="G39" s="57" t="s">
        <v>9</v>
      </c>
      <c r="H39" s="9">
        <v>88</v>
      </c>
      <c r="I39" s="8" t="str">
        <f t="shared" ref="I39:I45" si="2">IF(H39&gt;=90,"Xuất sắc",IF(H39&gt;=80,"Tốt",IF(H39&gt;=70,"Khá",IF(H39&gt;=50,"Trung bình","Yếu"))))</f>
        <v>Tốt</v>
      </c>
      <c r="J39" s="128"/>
      <c r="K39" s="134"/>
    </row>
    <row r="40" spans="1:11" ht="15.75" customHeight="1">
      <c r="A40" s="45">
        <v>32</v>
      </c>
      <c r="B40" s="69" t="s">
        <v>1059</v>
      </c>
      <c r="C40" s="53" t="s">
        <v>1284</v>
      </c>
      <c r="D40" s="54" t="s">
        <v>712</v>
      </c>
      <c r="E40" s="55" t="s">
        <v>61</v>
      </c>
      <c r="F40" s="53" t="s">
        <v>1285</v>
      </c>
      <c r="G40" s="57" t="s">
        <v>9</v>
      </c>
      <c r="H40" s="9">
        <v>82</v>
      </c>
      <c r="I40" s="8" t="str">
        <f t="shared" si="2"/>
        <v>Tốt</v>
      </c>
      <c r="J40" s="128"/>
      <c r="K40" s="134"/>
    </row>
    <row r="41" spans="1:11" ht="15.75">
      <c r="A41" s="45">
        <v>33</v>
      </c>
      <c r="B41" s="69" t="s">
        <v>1072</v>
      </c>
      <c r="C41" s="53" t="s">
        <v>1286</v>
      </c>
      <c r="D41" s="54" t="s">
        <v>1287</v>
      </c>
      <c r="E41" s="55" t="s">
        <v>521</v>
      </c>
      <c r="F41" s="53" t="s">
        <v>1288</v>
      </c>
      <c r="G41" s="57" t="s">
        <v>9</v>
      </c>
      <c r="H41" s="9">
        <v>83</v>
      </c>
      <c r="I41" s="8" t="str">
        <f t="shared" si="2"/>
        <v>Tốt</v>
      </c>
      <c r="J41" s="128"/>
      <c r="K41" s="134"/>
    </row>
    <row r="42" spans="1:11" ht="15.75">
      <c r="A42" s="44">
        <v>34</v>
      </c>
      <c r="B42" s="69" t="s">
        <v>1075</v>
      </c>
      <c r="C42" s="53" t="s">
        <v>1289</v>
      </c>
      <c r="D42" s="54" t="s">
        <v>38</v>
      </c>
      <c r="E42" s="55" t="s">
        <v>24</v>
      </c>
      <c r="F42" s="53" t="s">
        <v>1290</v>
      </c>
      <c r="G42" s="57" t="s">
        <v>8</v>
      </c>
      <c r="H42" s="9">
        <v>80</v>
      </c>
      <c r="I42" s="8" t="str">
        <f t="shared" si="2"/>
        <v>Tốt</v>
      </c>
      <c r="J42" s="128"/>
      <c r="K42" s="134"/>
    </row>
    <row r="43" spans="1:11" ht="17.25" customHeight="1">
      <c r="A43" s="45">
        <v>35</v>
      </c>
      <c r="B43" s="69" t="s">
        <v>1079</v>
      </c>
      <c r="C43" s="53" t="s">
        <v>1291</v>
      </c>
      <c r="D43" s="54" t="s">
        <v>636</v>
      </c>
      <c r="E43" s="55" t="s">
        <v>24</v>
      </c>
      <c r="F43" s="53" t="s">
        <v>1292</v>
      </c>
      <c r="G43" s="57" t="s">
        <v>8</v>
      </c>
      <c r="H43" s="9">
        <v>0</v>
      </c>
      <c r="I43" s="8" t="str">
        <f t="shared" si="2"/>
        <v>Yếu</v>
      </c>
      <c r="J43" s="128"/>
      <c r="K43" s="134"/>
    </row>
    <row r="44" spans="1:11" ht="15.75">
      <c r="A44" s="45">
        <v>36</v>
      </c>
      <c r="B44" s="69" t="s">
        <v>1083</v>
      </c>
      <c r="C44" s="53" t="s">
        <v>1293</v>
      </c>
      <c r="D44" s="54" t="s">
        <v>455</v>
      </c>
      <c r="E44" s="55" t="s">
        <v>191</v>
      </c>
      <c r="F44" s="53" t="s">
        <v>1294</v>
      </c>
      <c r="G44" s="57" t="s">
        <v>8</v>
      </c>
      <c r="H44" s="9">
        <v>83</v>
      </c>
      <c r="I44" s="8" t="str">
        <f t="shared" si="2"/>
        <v>Tốt</v>
      </c>
      <c r="J44" s="128"/>
      <c r="K44" s="134"/>
    </row>
    <row r="45" spans="1:11" ht="15.75">
      <c r="A45" s="44">
        <v>37</v>
      </c>
      <c r="B45" s="69" t="s">
        <v>1086</v>
      </c>
      <c r="C45" s="53" t="s">
        <v>1295</v>
      </c>
      <c r="D45" s="54" t="s">
        <v>1296</v>
      </c>
      <c r="E45" s="55" t="s">
        <v>15</v>
      </c>
      <c r="F45" s="53" t="s">
        <v>1297</v>
      </c>
      <c r="G45" s="57" t="s">
        <v>9</v>
      </c>
      <c r="H45" s="9">
        <v>82</v>
      </c>
      <c r="I45" s="8" t="str">
        <f t="shared" si="2"/>
        <v>Tốt</v>
      </c>
      <c r="J45" s="128"/>
      <c r="K45" s="134"/>
    </row>
    <row r="46" spans="1:11" ht="15.75" customHeight="1">
      <c r="A46" s="45">
        <v>38</v>
      </c>
      <c r="B46" s="69" t="s">
        <v>1050</v>
      </c>
      <c r="C46" s="53" t="s">
        <v>1298</v>
      </c>
      <c r="D46" s="54" t="s">
        <v>1299</v>
      </c>
      <c r="E46" s="55" t="s">
        <v>54</v>
      </c>
      <c r="F46" s="53" t="s">
        <v>491</v>
      </c>
      <c r="G46" s="57" t="s">
        <v>9</v>
      </c>
      <c r="H46" s="9">
        <v>76</v>
      </c>
      <c r="I46" s="8" t="str">
        <f>IF(H46&gt;=90,"Xuất sắc",IF(H46&gt;=80,"Tốt",IF(H46&gt;=70,"Khá",IF(H46&gt;=50,"Trung bình","Yếu"))))</f>
        <v>Khá</v>
      </c>
      <c r="J46" s="140" t="s">
        <v>1300</v>
      </c>
      <c r="K46" s="134"/>
    </row>
    <row r="47" spans="1:11" ht="15.75">
      <c r="A47" s="45">
        <v>39</v>
      </c>
      <c r="B47" s="69" t="s">
        <v>1055</v>
      </c>
      <c r="C47" s="53" t="s">
        <v>1301</v>
      </c>
      <c r="D47" s="54" t="s">
        <v>1302</v>
      </c>
      <c r="E47" s="55" t="s">
        <v>1303</v>
      </c>
      <c r="F47" s="53" t="s">
        <v>1304</v>
      </c>
      <c r="G47" s="57" t="s">
        <v>8</v>
      </c>
      <c r="H47" s="9">
        <v>90</v>
      </c>
      <c r="I47" s="8" t="str">
        <f t="shared" ref="I47:I54" si="3">IF(H47&gt;=90,"Xuất sắc",IF(H47&gt;=80,"Tốt",IF(H47&gt;=70,"Khá",IF(H47&gt;=50,"Trung bình","Yếu"))))</f>
        <v>Xuất sắc</v>
      </c>
      <c r="J47" s="128"/>
      <c r="K47" s="134"/>
    </row>
    <row r="48" spans="1:11" ht="15.75">
      <c r="A48" s="44">
        <v>40</v>
      </c>
      <c r="B48" s="69" t="s">
        <v>1059</v>
      </c>
      <c r="C48" s="53" t="s">
        <v>1305</v>
      </c>
      <c r="D48" s="54" t="s">
        <v>1306</v>
      </c>
      <c r="E48" s="55" t="s">
        <v>1307</v>
      </c>
      <c r="F48" s="53" t="s">
        <v>1308</v>
      </c>
      <c r="G48" s="57" t="s">
        <v>9</v>
      </c>
      <c r="H48" s="9">
        <v>72</v>
      </c>
      <c r="I48" s="8" t="str">
        <f t="shared" si="3"/>
        <v>Khá</v>
      </c>
      <c r="J48" s="128"/>
      <c r="K48" s="134"/>
    </row>
    <row r="49" spans="1:11" ht="15.75">
      <c r="A49" s="45">
        <v>41</v>
      </c>
      <c r="B49" s="69" t="s">
        <v>1072</v>
      </c>
      <c r="C49" s="53" t="s">
        <v>1309</v>
      </c>
      <c r="D49" s="54" t="s">
        <v>451</v>
      </c>
      <c r="E49" s="55" t="s">
        <v>39</v>
      </c>
      <c r="F49" s="53" t="s">
        <v>1310</v>
      </c>
      <c r="G49" s="57" t="s">
        <v>8</v>
      </c>
      <c r="H49" s="9">
        <v>71</v>
      </c>
      <c r="I49" s="8" t="str">
        <f t="shared" si="3"/>
        <v>Khá</v>
      </c>
      <c r="J49" s="128"/>
      <c r="K49" s="134"/>
    </row>
    <row r="50" spans="1:11" ht="15.75">
      <c r="A50" s="45">
        <v>42</v>
      </c>
      <c r="B50" s="69" t="s">
        <v>1075</v>
      </c>
      <c r="C50" s="53" t="s">
        <v>1311</v>
      </c>
      <c r="D50" s="54" t="s">
        <v>1312</v>
      </c>
      <c r="E50" s="55" t="s">
        <v>668</v>
      </c>
      <c r="F50" s="53" t="s">
        <v>1313</v>
      </c>
      <c r="G50" s="57" t="s">
        <v>9</v>
      </c>
      <c r="H50" s="9">
        <v>70</v>
      </c>
      <c r="I50" s="8" t="str">
        <f t="shared" si="3"/>
        <v>Khá</v>
      </c>
      <c r="J50" s="128"/>
      <c r="K50" s="134"/>
    </row>
    <row r="51" spans="1:11" ht="15.75">
      <c r="A51" s="44">
        <v>43</v>
      </c>
      <c r="B51" s="69" t="s">
        <v>1079</v>
      </c>
      <c r="C51" s="53" t="s">
        <v>1314</v>
      </c>
      <c r="D51" s="54" t="s">
        <v>608</v>
      </c>
      <c r="E51" s="55" t="s">
        <v>12</v>
      </c>
      <c r="F51" s="53" t="s">
        <v>1258</v>
      </c>
      <c r="G51" s="57" t="s">
        <v>9</v>
      </c>
      <c r="H51" s="9">
        <v>0</v>
      </c>
      <c r="I51" s="8" t="str">
        <f t="shared" si="3"/>
        <v>Yếu</v>
      </c>
      <c r="J51" s="128"/>
      <c r="K51" s="134"/>
    </row>
    <row r="52" spans="1:11" ht="15.75">
      <c r="A52" s="45">
        <v>44</v>
      </c>
      <c r="B52" s="69" t="s">
        <v>1083</v>
      </c>
      <c r="C52" s="53" t="s">
        <v>1315</v>
      </c>
      <c r="D52" s="54" t="s">
        <v>1316</v>
      </c>
      <c r="E52" s="55" t="s">
        <v>593</v>
      </c>
      <c r="F52" s="53" t="s">
        <v>1317</v>
      </c>
      <c r="G52" s="57" t="s">
        <v>9</v>
      </c>
      <c r="H52" s="9">
        <v>0</v>
      </c>
      <c r="I52" s="8" t="str">
        <f t="shared" si="3"/>
        <v>Yếu</v>
      </c>
      <c r="J52" s="128"/>
      <c r="K52" s="134"/>
    </row>
    <row r="53" spans="1:11" ht="15.75">
      <c r="A53" s="45">
        <v>45</v>
      </c>
      <c r="B53" s="69" t="s">
        <v>1086</v>
      </c>
      <c r="C53" s="53" t="s">
        <v>1318</v>
      </c>
      <c r="D53" s="54" t="s">
        <v>1319</v>
      </c>
      <c r="E53" s="55" t="s">
        <v>24</v>
      </c>
      <c r="F53" s="53" t="s">
        <v>1320</v>
      </c>
      <c r="G53" s="57" t="s">
        <v>8</v>
      </c>
      <c r="H53" s="9">
        <v>90</v>
      </c>
      <c r="I53" s="8" t="str">
        <f t="shared" si="3"/>
        <v>Xuất sắc</v>
      </c>
      <c r="J53" s="128"/>
      <c r="K53" s="134"/>
    </row>
    <row r="54" spans="1:11" ht="15.75">
      <c r="A54" s="44">
        <v>46</v>
      </c>
      <c r="B54" s="69" t="s">
        <v>1090</v>
      </c>
      <c r="C54" s="53" t="s">
        <v>1321</v>
      </c>
      <c r="D54" s="54" t="s">
        <v>1322</v>
      </c>
      <c r="E54" s="55" t="s">
        <v>55</v>
      </c>
      <c r="F54" s="53" t="s">
        <v>1323</v>
      </c>
      <c r="G54" s="57" t="s">
        <v>8</v>
      </c>
      <c r="H54" s="9">
        <v>0</v>
      </c>
      <c r="I54" s="8" t="str">
        <f t="shared" si="3"/>
        <v>Yếu</v>
      </c>
      <c r="J54" s="128"/>
      <c r="K54" s="134"/>
    </row>
    <row r="55" spans="1:11" ht="18.75" customHeight="1">
      <c r="A55" s="45">
        <v>47</v>
      </c>
      <c r="B55" s="69" t="s">
        <v>1050</v>
      </c>
      <c r="C55" s="53" t="s">
        <v>1324</v>
      </c>
      <c r="D55" s="54" t="s">
        <v>1325</v>
      </c>
      <c r="E55" s="55" t="s">
        <v>51</v>
      </c>
      <c r="F55" s="53" t="s">
        <v>1326</v>
      </c>
      <c r="G55" s="57" t="s">
        <v>9</v>
      </c>
      <c r="H55" s="9">
        <v>0</v>
      </c>
      <c r="I55" s="8" t="str">
        <f>IF(H55&gt;=90,"Xuất sắc",IF(H55&gt;=80,"Tốt",IF(H55&gt;=70,"Khá",IF(H55&gt;=50,"Trung bình","Yếu"))))</f>
        <v>Yếu</v>
      </c>
      <c r="J55" s="140" t="s">
        <v>1327</v>
      </c>
      <c r="K55" s="134"/>
    </row>
    <row r="56" spans="1:11" ht="16.5" customHeight="1">
      <c r="A56" s="45">
        <v>48</v>
      </c>
      <c r="B56" s="69" t="s">
        <v>1055</v>
      </c>
      <c r="C56" s="53" t="s">
        <v>1328</v>
      </c>
      <c r="D56" s="54" t="s">
        <v>1329</v>
      </c>
      <c r="E56" s="55" t="s">
        <v>51</v>
      </c>
      <c r="F56" s="53" t="s">
        <v>1330</v>
      </c>
      <c r="G56" s="57" t="s">
        <v>9</v>
      </c>
      <c r="H56" s="9">
        <v>0</v>
      </c>
      <c r="I56" s="8" t="str">
        <f t="shared" ref="I56:I72" si="4">IF(H56&gt;=90,"Xuất sắc",IF(H56&gt;=80,"Tốt",IF(H56&gt;=70,"Khá",IF(H56&gt;=50,"Trung bình","Yếu"))))</f>
        <v>Yếu</v>
      </c>
      <c r="J56" s="128"/>
      <c r="K56" s="134"/>
    </row>
    <row r="57" spans="1:11" ht="19.5" customHeight="1">
      <c r="A57" s="44">
        <v>49</v>
      </c>
      <c r="B57" s="69" t="s">
        <v>1059</v>
      </c>
      <c r="C57" s="53" t="s">
        <v>1331</v>
      </c>
      <c r="D57" s="54" t="s">
        <v>1332</v>
      </c>
      <c r="E57" s="55" t="s">
        <v>721</v>
      </c>
      <c r="F57" s="53" t="s">
        <v>1333</v>
      </c>
      <c r="G57" s="57" t="s">
        <v>9</v>
      </c>
      <c r="H57" s="9">
        <v>82</v>
      </c>
      <c r="I57" s="8" t="str">
        <f t="shared" si="4"/>
        <v>Tốt</v>
      </c>
      <c r="J57" s="128"/>
      <c r="K57" s="134"/>
    </row>
    <row r="58" spans="1:11" ht="19.5" customHeight="1">
      <c r="A58" s="45">
        <v>50</v>
      </c>
      <c r="B58" s="69" t="s">
        <v>1072</v>
      </c>
      <c r="C58" s="53" t="s">
        <v>1334</v>
      </c>
      <c r="D58" s="54" t="s">
        <v>1335</v>
      </c>
      <c r="E58" s="55" t="s">
        <v>1336</v>
      </c>
      <c r="F58" s="53" t="s">
        <v>1337</v>
      </c>
      <c r="G58" s="57" t="s">
        <v>9</v>
      </c>
      <c r="H58" s="9">
        <v>0</v>
      </c>
      <c r="I58" s="8" t="str">
        <f t="shared" si="4"/>
        <v>Yếu</v>
      </c>
      <c r="J58" s="128"/>
      <c r="K58" s="134"/>
    </row>
    <row r="59" spans="1:11" ht="17.25" customHeight="1">
      <c r="A59" s="45">
        <v>51</v>
      </c>
      <c r="B59" s="69" t="s">
        <v>1075</v>
      </c>
      <c r="C59" s="53" t="s">
        <v>1338</v>
      </c>
      <c r="D59" s="54" t="s">
        <v>1339</v>
      </c>
      <c r="E59" s="55" t="s">
        <v>53</v>
      </c>
      <c r="F59" s="53" t="s">
        <v>1340</v>
      </c>
      <c r="G59" s="57" t="s">
        <v>9</v>
      </c>
      <c r="H59" s="9">
        <v>0</v>
      </c>
      <c r="I59" s="8" t="str">
        <f t="shared" si="4"/>
        <v>Yếu</v>
      </c>
      <c r="J59" s="128"/>
      <c r="K59" s="134"/>
    </row>
    <row r="60" spans="1:11" ht="19.5" customHeight="1">
      <c r="A60" s="44">
        <v>52</v>
      </c>
      <c r="B60" s="69" t="s">
        <v>1079</v>
      </c>
      <c r="C60" s="53" t="s">
        <v>1341</v>
      </c>
      <c r="D60" s="54" t="s">
        <v>1342</v>
      </c>
      <c r="E60" s="55" t="s">
        <v>668</v>
      </c>
      <c r="F60" s="53" t="s">
        <v>1343</v>
      </c>
      <c r="G60" s="57" t="s">
        <v>9</v>
      </c>
      <c r="H60" s="9">
        <v>84</v>
      </c>
      <c r="I60" s="8" t="str">
        <f t="shared" si="4"/>
        <v>Tốt</v>
      </c>
      <c r="J60" s="128"/>
      <c r="K60" s="134"/>
    </row>
    <row r="61" spans="1:11" ht="18" customHeight="1">
      <c r="A61" s="45">
        <v>53</v>
      </c>
      <c r="B61" s="69" t="s">
        <v>1083</v>
      </c>
      <c r="C61" s="53" t="s">
        <v>1344</v>
      </c>
      <c r="D61" s="54" t="s">
        <v>1345</v>
      </c>
      <c r="E61" s="55" t="s">
        <v>1346</v>
      </c>
      <c r="F61" s="53" t="s">
        <v>1347</v>
      </c>
      <c r="G61" s="57" t="s">
        <v>9</v>
      </c>
      <c r="H61" s="9">
        <v>0</v>
      </c>
      <c r="I61" s="8" t="str">
        <f t="shared" si="4"/>
        <v>Yếu</v>
      </c>
      <c r="J61" s="128"/>
      <c r="K61" s="134"/>
    </row>
    <row r="62" spans="1:11" ht="18" customHeight="1">
      <c r="A62" s="45">
        <v>54</v>
      </c>
      <c r="B62" s="69" t="s">
        <v>1086</v>
      </c>
      <c r="C62" s="53" t="s">
        <v>1348</v>
      </c>
      <c r="D62" s="54" t="s">
        <v>1052</v>
      </c>
      <c r="E62" s="55" t="s">
        <v>1349</v>
      </c>
      <c r="F62" s="53" t="s">
        <v>1350</v>
      </c>
      <c r="G62" s="57" t="s">
        <v>9</v>
      </c>
      <c r="H62" s="9">
        <v>91</v>
      </c>
      <c r="I62" s="8" t="str">
        <f t="shared" si="4"/>
        <v>Xuất sắc</v>
      </c>
      <c r="J62" s="128"/>
      <c r="K62" s="134"/>
    </row>
    <row r="63" spans="1:11" ht="21" customHeight="1">
      <c r="A63" s="44">
        <v>55</v>
      </c>
      <c r="B63" s="69" t="s">
        <v>1090</v>
      </c>
      <c r="C63" s="53" t="s">
        <v>1351</v>
      </c>
      <c r="D63" s="54" t="s">
        <v>1352</v>
      </c>
      <c r="E63" s="55" t="s">
        <v>1353</v>
      </c>
      <c r="F63" s="53" t="s">
        <v>1354</v>
      </c>
      <c r="G63" s="57" t="s">
        <v>9</v>
      </c>
      <c r="H63" s="9">
        <v>98</v>
      </c>
      <c r="I63" s="8" t="str">
        <f t="shared" si="4"/>
        <v>Xuất sắc</v>
      </c>
      <c r="J63" s="128"/>
      <c r="K63" s="134"/>
    </row>
    <row r="64" spans="1:11" ht="18" customHeight="1">
      <c r="A64" s="45">
        <v>56</v>
      </c>
      <c r="B64" s="69" t="s">
        <v>1094</v>
      </c>
      <c r="C64" s="53" t="s">
        <v>1355</v>
      </c>
      <c r="D64" s="54" t="s">
        <v>1356</v>
      </c>
      <c r="E64" s="55" t="s">
        <v>528</v>
      </c>
      <c r="F64" s="53" t="s">
        <v>1357</v>
      </c>
      <c r="G64" s="57" t="s">
        <v>9</v>
      </c>
      <c r="H64" s="9">
        <v>79</v>
      </c>
      <c r="I64" s="8" t="str">
        <f t="shared" si="4"/>
        <v>Khá</v>
      </c>
      <c r="J64" s="128"/>
      <c r="K64" s="134"/>
    </row>
    <row r="65" spans="1:11" ht="18.75" customHeight="1">
      <c r="A65" s="45">
        <v>57</v>
      </c>
      <c r="B65" s="69" t="s">
        <v>1097</v>
      </c>
      <c r="C65" s="53" t="s">
        <v>1358</v>
      </c>
      <c r="D65" s="54" t="s">
        <v>1359</v>
      </c>
      <c r="E65" s="55" t="s">
        <v>1360</v>
      </c>
      <c r="F65" s="53" t="s">
        <v>1361</v>
      </c>
      <c r="G65" s="57" t="s">
        <v>9</v>
      </c>
      <c r="H65" s="9">
        <v>0</v>
      </c>
      <c r="I65" s="8" t="str">
        <f t="shared" si="4"/>
        <v>Yếu</v>
      </c>
      <c r="J65" s="128"/>
      <c r="K65" s="134"/>
    </row>
    <row r="66" spans="1:11" ht="18.75" customHeight="1">
      <c r="A66" s="44">
        <v>58</v>
      </c>
      <c r="B66" s="69" t="s">
        <v>1132</v>
      </c>
      <c r="C66" s="53" t="s">
        <v>1362</v>
      </c>
      <c r="D66" s="54" t="s">
        <v>1363</v>
      </c>
      <c r="E66" s="55" t="s">
        <v>1364</v>
      </c>
      <c r="F66" s="53" t="s">
        <v>1365</v>
      </c>
      <c r="G66" s="57" t="s">
        <v>9</v>
      </c>
      <c r="H66" s="9">
        <v>0</v>
      </c>
      <c r="I66" s="8" t="str">
        <f t="shared" si="4"/>
        <v>Yếu</v>
      </c>
      <c r="J66" s="128"/>
      <c r="K66" s="134"/>
    </row>
    <row r="67" spans="1:11" ht="18" customHeight="1">
      <c r="A67" s="45">
        <v>59</v>
      </c>
      <c r="B67" s="69" t="s">
        <v>1221</v>
      </c>
      <c r="C67" s="53" t="s">
        <v>1366</v>
      </c>
      <c r="D67" s="54" t="s">
        <v>1367</v>
      </c>
      <c r="E67" s="55" t="s">
        <v>1368</v>
      </c>
      <c r="F67" s="53" t="s">
        <v>1369</v>
      </c>
      <c r="G67" s="57" t="s">
        <v>9</v>
      </c>
      <c r="H67" s="9">
        <v>0</v>
      </c>
      <c r="I67" s="8" t="str">
        <f t="shared" si="4"/>
        <v>Yếu</v>
      </c>
      <c r="J67" s="128"/>
      <c r="K67" s="134"/>
    </row>
    <row r="68" spans="1:11" ht="18" customHeight="1">
      <c r="A68" s="45">
        <v>60</v>
      </c>
      <c r="B68" s="69" t="s">
        <v>1224</v>
      </c>
      <c r="C68" s="53" t="s">
        <v>1370</v>
      </c>
      <c r="D68" s="54" t="s">
        <v>1371</v>
      </c>
      <c r="E68" s="55" t="s">
        <v>1372</v>
      </c>
      <c r="F68" s="53" t="s">
        <v>1373</v>
      </c>
      <c r="G68" s="57" t="s">
        <v>9</v>
      </c>
      <c r="H68" s="9">
        <v>0</v>
      </c>
      <c r="I68" s="8" t="str">
        <f t="shared" si="4"/>
        <v>Yếu</v>
      </c>
      <c r="J68" s="128"/>
      <c r="K68" s="134"/>
    </row>
    <row r="69" spans="1:11" ht="19.5" customHeight="1">
      <c r="A69" s="44">
        <v>61</v>
      </c>
      <c r="B69" s="69" t="s">
        <v>1228</v>
      </c>
      <c r="C69" s="53" t="s">
        <v>1374</v>
      </c>
      <c r="D69" s="54" t="s">
        <v>712</v>
      </c>
      <c r="E69" s="55" t="s">
        <v>15</v>
      </c>
      <c r="F69" s="53" t="s">
        <v>1375</v>
      </c>
      <c r="G69" s="57" t="s">
        <v>9</v>
      </c>
      <c r="H69" s="9">
        <v>0</v>
      </c>
      <c r="I69" s="8" t="str">
        <f t="shared" si="4"/>
        <v>Yếu</v>
      </c>
      <c r="J69" s="128"/>
      <c r="K69" s="134"/>
    </row>
    <row r="70" spans="1:11" ht="21" customHeight="1">
      <c r="A70" s="45">
        <v>62</v>
      </c>
      <c r="B70" s="69" t="s">
        <v>1233</v>
      </c>
      <c r="C70" s="53" t="s">
        <v>1376</v>
      </c>
      <c r="D70" s="54" t="s">
        <v>1377</v>
      </c>
      <c r="E70" s="55" t="s">
        <v>1378</v>
      </c>
      <c r="F70" s="53" t="s">
        <v>1379</v>
      </c>
      <c r="G70" s="57" t="s">
        <v>9</v>
      </c>
      <c r="H70" s="9">
        <v>82</v>
      </c>
      <c r="I70" s="8" t="str">
        <f t="shared" si="4"/>
        <v>Tốt</v>
      </c>
      <c r="J70" s="128"/>
      <c r="K70" s="134"/>
    </row>
    <row r="71" spans="1:11" ht="18.75" customHeight="1">
      <c r="A71" s="45">
        <v>63</v>
      </c>
      <c r="B71" s="69" t="s">
        <v>1238</v>
      </c>
      <c r="C71" s="53" t="s">
        <v>1380</v>
      </c>
      <c r="D71" s="54" t="s">
        <v>1381</v>
      </c>
      <c r="E71" s="55" t="s">
        <v>768</v>
      </c>
      <c r="F71" s="53" t="s">
        <v>991</v>
      </c>
      <c r="G71" s="57" t="s">
        <v>9</v>
      </c>
      <c r="H71" s="9">
        <v>0</v>
      </c>
      <c r="I71" s="8" t="str">
        <f t="shared" si="4"/>
        <v>Yếu</v>
      </c>
      <c r="J71" s="128"/>
      <c r="K71" s="134"/>
    </row>
    <row r="72" spans="1:11" ht="18" customHeight="1">
      <c r="A72" s="44">
        <v>64</v>
      </c>
      <c r="B72" s="69" t="s">
        <v>1382</v>
      </c>
      <c r="C72" s="53" t="s">
        <v>1383</v>
      </c>
      <c r="D72" s="54" t="s">
        <v>1384</v>
      </c>
      <c r="E72" s="55" t="s">
        <v>362</v>
      </c>
      <c r="F72" s="53" t="s">
        <v>722</v>
      </c>
      <c r="G72" s="57" t="s">
        <v>9</v>
      </c>
      <c r="H72" s="9">
        <v>0</v>
      </c>
      <c r="I72" s="8" t="str">
        <f t="shared" si="4"/>
        <v>Yếu</v>
      </c>
      <c r="J72" s="128"/>
      <c r="K72" s="134"/>
    </row>
    <row r="73" spans="1:11" ht="15.75">
      <c r="A73" s="45">
        <v>65</v>
      </c>
      <c r="B73" s="69" t="s">
        <v>1050</v>
      </c>
      <c r="C73" s="53" t="s">
        <v>1385</v>
      </c>
      <c r="D73" s="54" t="s">
        <v>1386</v>
      </c>
      <c r="E73" s="55" t="s">
        <v>362</v>
      </c>
      <c r="F73" s="53" t="s">
        <v>1387</v>
      </c>
      <c r="G73" s="54" t="s">
        <v>8</v>
      </c>
      <c r="H73" s="9">
        <v>86</v>
      </c>
      <c r="I73" s="8" t="str">
        <f>IF(H73&gt;=90,"Xuất sắc",IF(H73&gt;=80,"Tốt",IF(H73&gt;=70,"Khá",IF(H73&gt;=50,"Trung bình","Yếu"))))</f>
        <v>Tốt</v>
      </c>
      <c r="J73" s="123" t="s">
        <v>1388</v>
      </c>
      <c r="K73" s="141"/>
    </row>
    <row r="74" spans="1:11" ht="15.75">
      <c r="A74" s="45">
        <v>66</v>
      </c>
      <c r="B74" s="69" t="s">
        <v>1055</v>
      </c>
      <c r="C74" s="53" t="s">
        <v>1389</v>
      </c>
      <c r="D74" s="54" t="s">
        <v>472</v>
      </c>
      <c r="E74" s="55" t="s">
        <v>234</v>
      </c>
      <c r="F74" s="53" t="s">
        <v>1390</v>
      </c>
      <c r="G74" s="54" t="s">
        <v>8</v>
      </c>
      <c r="H74" s="9">
        <v>0</v>
      </c>
      <c r="I74" s="8" t="str">
        <f t="shared" ref="I74:I83" si="5">IF(H74&gt;=90,"Xuất sắc",IF(H74&gt;=80,"Tốt",IF(H74&gt;=70,"Khá",IF(H74&gt;=50,"Trung bình","Yếu"))))</f>
        <v>Yếu</v>
      </c>
      <c r="J74" s="124"/>
      <c r="K74" s="142"/>
    </row>
    <row r="75" spans="1:11" ht="15.75">
      <c r="A75" s="44">
        <v>67</v>
      </c>
      <c r="B75" s="69" t="s">
        <v>1059</v>
      </c>
      <c r="C75" s="53" t="s">
        <v>1391</v>
      </c>
      <c r="D75" s="54" t="s">
        <v>438</v>
      </c>
      <c r="E75" s="55" t="s">
        <v>39</v>
      </c>
      <c r="F75" s="53" t="s">
        <v>1392</v>
      </c>
      <c r="G75" s="54" t="s">
        <v>8</v>
      </c>
      <c r="H75" s="9">
        <v>0</v>
      </c>
      <c r="I75" s="8" t="str">
        <f t="shared" si="5"/>
        <v>Yếu</v>
      </c>
      <c r="J75" s="124"/>
      <c r="K75" s="142"/>
    </row>
    <row r="76" spans="1:11" ht="15.75">
      <c r="A76" s="45">
        <v>68</v>
      </c>
      <c r="B76" s="69" t="s">
        <v>1072</v>
      </c>
      <c r="C76" s="53" t="s">
        <v>1393</v>
      </c>
      <c r="D76" s="54" t="s">
        <v>1394</v>
      </c>
      <c r="E76" s="55" t="s">
        <v>605</v>
      </c>
      <c r="F76" s="53" t="s">
        <v>1085</v>
      </c>
      <c r="G76" s="54" t="s">
        <v>9</v>
      </c>
      <c r="H76" s="9">
        <v>87</v>
      </c>
      <c r="I76" s="8" t="str">
        <f t="shared" si="5"/>
        <v>Tốt</v>
      </c>
      <c r="J76" s="124"/>
      <c r="K76" s="142"/>
    </row>
    <row r="77" spans="1:11" ht="15.75">
      <c r="A77" s="45">
        <v>69</v>
      </c>
      <c r="B77" s="69" t="s">
        <v>1075</v>
      </c>
      <c r="C77" s="53" t="s">
        <v>1395</v>
      </c>
      <c r="D77" s="54" t="s">
        <v>939</v>
      </c>
      <c r="E77" s="55" t="s">
        <v>44</v>
      </c>
      <c r="F77" s="53" t="s">
        <v>1396</v>
      </c>
      <c r="G77" s="54" t="s">
        <v>8</v>
      </c>
      <c r="H77" s="9">
        <v>0</v>
      </c>
      <c r="I77" s="8" t="str">
        <f t="shared" si="5"/>
        <v>Yếu</v>
      </c>
      <c r="J77" s="124"/>
      <c r="K77" s="142"/>
    </row>
    <row r="78" spans="1:11" ht="15.75">
      <c r="A78" s="44">
        <v>70</v>
      </c>
      <c r="B78" s="69" t="s">
        <v>1079</v>
      </c>
      <c r="C78" s="53" t="s">
        <v>1397</v>
      </c>
      <c r="D78" s="54" t="s">
        <v>1398</v>
      </c>
      <c r="E78" s="55" t="s">
        <v>36</v>
      </c>
      <c r="F78" s="53" t="s">
        <v>1399</v>
      </c>
      <c r="G78" s="54" t="s">
        <v>8</v>
      </c>
      <c r="H78" s="9">
        <v>0</v>
      </c>
      <c r="I78" s="8" t="str">
        <f t="shared" si="5"/>
        <v>Yếu</v>
      </c>
      <c r="J78" s="124"/>
      <c r="K78" s="142"/>
    </row>
    <row r="79" spans="1:11" ht="15.75">
      <c r="A79" s="45">
        <v>71</v>
      </c>
      <c r="B79" s="69" t="s">
        <v>1083</v>
      </c>
      <c r="C79" s="53" t="s">
        <v>1400</v>
      </c>
      <c r="D79" s="54" t="s">
        <v>1401</v>
      </c>
      <c r="E79" s="55" t="s">
        <v>1164</v>
      </c>
      <c r="F79" s="53" t="s">
        <v>1402</v>
      </c>
      <c r="G79" s="54" t="s">
        <v>8</v>
      </c>
      <c r="H79" s="9">
        <v>0</v>
      </c>
      <c r="I79" s="8" t="str">
        <f t="shared" si="5"/>
        <v>Yếu</v>
      </c>
      <c r="J79" s="124"/>
      <c r="K79" s="142"/>
    </row>
    <row r="80" spans="1:11" ht="15.75">
      <c r="A80" s="45">
        <v>72</v>
      </c>
      <c r="B80" s="69" t="s">
        <v>1086</v>
      </c>
      <c r="C80" s="53" t="s">
        <v>1403</v>
      </c>
      <c r="D80" s="54" t="s">
        <v>1404</v>
      </c>
      <c r="E80" s="55" t="s">
        <v>1405</v>
      </c>
      <c r="F80" s="53" t="s">
        <v>1406</v>
      </c>
      <c r="G80" s="54" t="s">
        <v>9</v>
      </c>
      <c r="H80" s="9">
        <v>0</v>
      </c>
      <c r="I80" s="8" t="str">
        <f t="shared" si="5"/>
        <v>Yếu</v>
      </c>
      <c r="J80" s="124"/>
      <c r="K80" s="142"/>
    </row>
    <row r="81" spans="1:11" ht="15.75">
      <c r="A81" s="44">
        <v>73</v>
      </c>
      <c r="B81" s="69" t="s">
        <v>1090</v>
      </c>
      <c r="C81" s="53" t="s">
        <v>1407</v>
      </c>
      <c r="D81" s="54" t="s">
        <v>259</v>
      </c>
      <c r="E81" s="55" t="s">
        <v>415</v>
      </c>
      <c r="F81" s="53" t="s">
        <v>1408</v>
      </c>
      <c r="G81" s="54" t="s">
        <v>8</v>
      </c>
      <c r="H81" s="9">
        <v>0</v>
      </c>
      <c r="I81" s="8" t="str">
        <f t="shared" si="5"/>
        <v>Yếu</v>
      </c>
      <c r="J81" s="124"/>
      <c r="K81" s="142"/>
    </row>
    <row r="82" spans="1:11" ht="15.75">
      <c r="A82" s="45">
        <v>74</v>
      </c>
      <c r="B82" s="69" t="s">
        <v>1094</v>
      </c>
      <c r="C82" s="53" t="s">
        <v>1409</v>
      </c>
      <c r="D82" s="54" t="s">
        <v>1410</v>
      </c>
      <c r="E82" s="55" t="s">
        <v>1411</v>
      </c>
      <c r="F82" s="53" t="s">
        <v>1412</v>
      </c>
      <c r="G82" s="54" t="s">
        <v>8</v>
      </c>
      <c r="H82" s="9">
        <v>0</v>
      </c>
      <c r="I82" s="8" t="str">
        <f t="shared" si="5"/>
        <v>Yếu</v>
      </c>
      <c r="J82" s="124"/>
      <c r="K82" s="142"/>
    </row>
    <row r="83" spans="1:11" ht="15.75">
      <c r="A83" s="45">
        <v>75</v>
      </c>
      <c r="B83" s="69" t="s">
        <v>1097</v>
      </c>
      <c r="C83" s="53" t="s">
        <v>1413</v>
      </c>
      <c r="D83" s="54" t="s">
        <v>531</v>
      </c>
      <c r="E83" s="55" t="s">
        <v>27</v>
      </c>
      <c r="F83" s="53" t="s">
        <v>1414</v>
      </c>
      <c r="G83" s="54" t="s">
        <v>8</v>
      </c>
      <c r="H83" s="9">
        <v>50</v>
      </c>
      <c r="I83" s="8" t="str">
        <f t="shared" si="5"/>
        <v>Trung bình</v>
      </c>
      <c r="J83" s="124"/>
      <c r="K83" s="142"/>
    </row>
    <row r="84" spans="1:11" ht="15.75">
      <c r="A84" s="44">
        <v>76</v>
      </c>
      <c r="B84" s="69" t="s">
        <v>1050</v>
      </c>
      <c r="C84" s="53" t="s">
        <v>1415</v>
      </c>
      <c r="D84" s="54" t="s">
        <v>728</v>
      </c>
      <c r="E84" s="55" t="s">
        <v>54</v>
      </c>
      <c r="F84" s="53" t="s">
        <v>1416</v>
      </c>
      <c r="G84" s="57" t="s">
        <v>9</v>
      </c>
      <c r="H84" s="9">
        <v>0</v>
      </c>
      <c r="I84" s="8" t="str">
        <f>IF(H84&gt;=90,"Xuất sắc",IF(H84&gt;=80,"Tốt",IF(H84&gt;=70,"Khá",IF(H84&gt;=50,"Trung bình","Yếu"))))</f>
        <v>Yếu</v>
      </c>
      <c r="J84" s="138" t="s">
        <v>1417</v>
      </c>
      <c r="K84" s="134"/>
    </row>
    <row r="85" spans="1:11" ht="15.75">
      <c r="A85" s="45">
        <v>77</v>
      </c>
      <c r="B85" s="69" t="s">
        <v>1055</v>
      </c>
      <c r="C85" s="53" t="s">
        <v>1418</v>
      </c>
      <c r="D85" s="54" t="s">
        <v>1419</v>
      </c>
      <c r="E85" s="55" t="s">
        <v>53</v>
      </c>
      <c r="F85" s="53" t="s">
        <v>1196</v>
      </c>
      <c r="G85" s="57" t="s">
        <v>9</v>
      </c>
      <c r="H85" s="9">
        <v>95</v>
      </c>
      <c r="I85" s="8" t="str">
        <f t="shared" ref="I85:I99" si="6">IF(H85&gt;=90,"Xuất sắc",IF(H85&gt;=80,"Tốt",IF(H85&gt;=70,"Khá",IF(H85&gt;=50,"Trung bình","Yếu"))))</f>
        <v>Xuất sắc</v>
      </c>
      <c r="J85" s="139"/>
      <c r="K85" s="134"/>
    </row>
    <row r="86" spans="1:11" ht="15.75">
      <c r="A86" s="45">
        <v>78</v>
      </c>
      <c r="B86" s="69" t="s">
        <v>1059</v>
      </c>
      <c r="C86" s="53" t="s">
        <v>1420</v>
      </c>
      <c r="D86" s="54" t="s">
        <v>1421</v>
      </c>
      <c r="E86" s="55" t="s">
        <v>53</v>
      </c>
      <c r="F86" s="53" t="s">
        <v>1422</v>
      </c>
      <c r="G86" s="57" t="s">
        <v>9</v>
      </c>
      <c r="H86" s="9">
        <v>0</v>
      </c>
      <c r="I86" s="8" t="str">
        <f t="shared" si="6"/>
        <v>Yếu</v>
      </c>
      <c r="J86" s="139"/>
      <c r="K86" s="134"/>
    </row>
    <row r="87" spans="1:11" ht="15.75">
      <c r="A87" s="44">
        <v>79</v>
      </c>
      <c r="B87" s="69" t="s">
        <v>1072</v>
      </c>
      <c r="C87" s="53" t="s">
        <v>1423</v>
      </c>
      <c r="D87" s="54" t="s">
        <v>1424</v>
      </c>
      <c r="E87" s="55" t="s">
        <v>703</v>
      </c>
      <c r="F87" s="53" t="s">
        <v>1425</v>
      </c>
      <c r="G87" s="57" t="s">
        <v>9</v>
      </c>
      <c r="H87" s="9">
        <v>80</v>
      </c>
      <c r="I87" s="8" t="str">
        <f t="shared" si="6"/>
        <v>Tốt</v>
      </c>
      <c r="J87" s="139"/>
      <c r="K87" s="134"/>
    </row>
    <row r="88" spans="1:11" ht="15.75">
      <c r="A88" s="45">
        <v>80</v>
      </c>
      <c r="B88" s="69" t="s">
        <v>1075</v>
      </c>
      <c r="C88" s="53" t="s">
        <v>1426</v>
      </c>
      <c r="D88" s="54" t="s">
        <v>878</v>
      </c>
      <c r="E88" s="55" t="s">
        <v>821</v>
      </c>
      <c r="F88" s="53" t="s">
        <v>1427</v>
      </c>
      <c r="G88" s="57" t="s">
        <v>9</v>
      </c>
      <c r="H88" s="9">
        <v>95</v>
      </c>
      <c r="I88" s="8" t="str">
        <f t="shared" si="6"/>
        <v>Xuất sắc</v>
      </c>
      <c r="J88" s="139"/>
      <c r="K88" s="134"/>
    </row>
    <row r="89" spans="1:11" ht="15.75">
      <c r="A89" s="45">
        <v>81</v>
      </c>
      <c r="B89" s="69" t="s">
        <v>1079</v>
      </c>
      <c r="C89" s="53" t="s">
        <v>1428</v>
      </c>
      <c r="D89" s="54" t="s">
        <v>1429</v>
      </c>
      <c r="E89" s="55" t="s">
        <v>1430</v>
      </c>
      <c r="F89" s="53" t="s">
        <v>1431</v>
      </c>
      <c r="G89" s="57" t="s">
        <v>9</v>
      </c>
      <c r="H89" s="9">
        <v>80</v>
      </c>
      <c r="I89" s="8" t="str">
        <f t="shared" si="6"/>
        <v>Tốt</v>
      </c>
      <c r="J89" s="139"/>
      <c r="K89" s="134"/>
    </row>
    <row r="90" spans="1:11" ht="15.75" customHeight="1">
      <c r="A90" s="44">
        <v>82</v>
      </c>
      <c r="B90" s="69" t="s">
        <v>1083</v>
      </c>
      <c r="C90" s="53" t="s">
        <v>1432</v>
      </c>
      <c r="D90" s="54" t="s">
        <v>651</v>
      </c>
      <c r="E90" s="55" t="s">
        <v>147</v>
      </c>
      <c r="F90" s="53" t="s">
        <v>1433</v>
      </c>
      <c r="G90" s="57" t="s">
        <v>9</v>
      </c>
      <c r="H90" s="9">
        <v>0</v>
      </c>
      <c r="I90" s="8" t="str">
        <f t="shared" si="6"/>
        <v>Yếu</v>
      </c>
      <c r="J90" s="139"/>
      <c r="K90" s="134"/>
    </row>
    <row r="91" spans="1:11" ht="15.75">
      <c r="A91" s="45">
        <v>83</v>
      </c>
      <c r="B91" s="69" t="s">
        <v>1086</v>
      </c>
      <c r="C91" s="53" t="s">
        <v>1434</v>
      </c>
      <c r="D91" s="54" t="s">
        <v>1435</v>
      </c>
      <c r="E91" s="55" t="s">
        <v>1436</v>
      </c>
      <c r="F91" s="53" t="s">
        <v>1437</v>
      </c>
      <c r="G91" s="57" t="s">
        <v>8</v>
      </c>
      <c r="H91" s="9">
        <v>80</v>
      </c>
      <c r="I91" s="8" t="str">
        <f t="shared" si="6"/>
        <v>Tốt</v>
      </c>
      <c r="J91" s="139"/>
      <c r="K91" s="134"/>
    </row>
    <row r="92" spans="1:11" ht="15.75">
      <c r="A92" s="45">
        <v>84</v>
      </c>
      <c r="B92" s="69" t="s">
        <v>1090</v>
      </c>
      <c r="C92" s="53" t="s">
        <v>1438</v>
      </c>
      <c r="D92" s="54" t="s">
        <v>1439</v>
      </c>
      <c r="E92" s="55" t="s">
        <v>1440</v>
      </c>
      <c r="F92" s="53" t="s">
        <v>1441</v>
      </c>
      <c r="G92" s="57" t="s">
        <v>9</v>
      </c>
      <c r="H92" s="9">
        <v>0</v>
      </c>
      <c r="I92" s="8" t="str">
        <f t="shared" si="6"/>
        <v>Yếu</v>
      </c>
      <c r="J92" s="139"/>
      <c r="K92" s="134"/>
    </row>
    <row r="93" spans="1:11" ht="15.75">
      <c r="A93" s="44">
        <v>85</v>
      </c>
      <c r="B93" s="69" t="s">
        <v>1094</v>
      </c>
      <c r="C93" s="53" t="s">
        <v>1442</v>
      </c>
      <c r="D93" s="54" t="s">
        <v>667</v>
      </c>
      <c r="E93" s="55" t="s">
        <v>1405</v>
      </c>
      <c r="F93" s="53" t="s">
        <v>1443</v>
      </c>
      <c r="G93" s="57" t="s">
        <v>9</v>
      </c>
      <c r="H93" s="9">
        <v>73</v>
      </c>
      <c r="I93" s="8" t="str">
        <f t="shared" si="6"/>
        <v>Khá</v>
      </c>
      <c r="J93" s="139"/>
      <c r="K93" s="134"/>
    </row>
    <row r="94" spans="1:11" ht="15.75">
      <c r="A94" s="45">
        <v>86</v>
      </c>
      <c r="B94" s="69" t="s">
        <v>1097</v>
      </c>
      <c r="C94" s="53" t="s">
        <v>1444</v>
      </c>
      <c r="D94" s="54" t="s">
        <v>18</v>
      </c>
      <c r="E94" s="55" t="s">
        <v>1445</v>
      </c>
      <c r="F94" s="53" t="s">
        <v>1446</v>
      </c>
      <c r="G94" s="57" t="s">
        <v>9</v>
      </c>
      <c r="H94" s="9">
        <v>0</v>
      </c>
      <c r="I94" s="8" t="str">
        <f t="shared" si="6"/>
        <v>Yếu</v>
      </c>
      <c r="J94" s="139"/>
      <c r="K94" s="134"/>
    </row>
    <row r="95" spans="1:11" ht="15.75">
      <c r="A95" s="45">
        <v>87</v>
      </c>
      <c r="B95" s="69" t="s">
        <v>1132</v>
      </c>
      <c r="C95" s="53" t="s">
        <v>1447</v>
      </c>
      <c r="D95" s="54" t="s">
        <v>520</v>
      </c>
      <c r="E95" s="55" t="s">
        <v>1372</v>
      </c>
      <c r="F95" s="53" t="s">
        <v>1448</v>
      </c>
      <c r="G95" s="57" t="s">
        <v>8</v>
      </c>
      <c r="H95" s="9">
        <v>74</v>
      </c>
      <c r="I95" s="8" t="str">
        <f t="shared" si="6"/>
        <v>Khá</v>
      </c>
      <c r="J95" s="139"/>
      <c r="K95" s="134"/>
    </row>
    <row r="96" spans="1:11" ht="15.75">
      <c r="A96" s="44">
        <v>88</v>
      </c>
      <c r="B96" s="69" t="s">
        <v>1221</v>
      </c>
      <c r="C96" s="53" t="s">
        <v>1449</v>
      </c>
      <c r="D96" s="54" t="s">
        <v>1450</v>
      </c>
      <c r="E96" s="55" t="s">
        <v>1451</v>
      </c>
      <c r="F96" s="53" t="s">
        <v>1452</v>
      </c>
      <c r="G96" s="57" t="s">
        <v>9</v>
      </c>
      <c r="H96" s="9">
        <v>35</v>
      </c>
      <c r="I96" s="8" t="str">
        <f t="shared" si="6"/>
        <v>Yếu</v>
      </c>
      <c r="J96" s="139"/>
      <c r="K96" s="134"/>
    </row>
    <row r="97" spans="1:11" ht="15.75">
      <c r="A97" s="45">
        <v>89</v>
      </c>
      <c r="B97" s="69" t="s">
        <v>1224</v>
      </c>
      <c r="C97" s="53" t="s">
        <v>1453</v>
      </c>
      <c r="D97" s="54" t="s">
        <v>989</v>
      </c>
      <c r="E97" s="55" t="s">
        <v>619</v>
      </c>
      <c r="F97" s="53" t="s">
        <v>1454</v>
      </c>
      <c r="G97" s="57" t="s">
        <v>9</v>
      </c>
      <c r="H97" s="9">
        <v>0</v>
      </c>
      <c r="I97" s="8" t="str">
        <f t="shared" si="6"/>
        <v>Yếu</v>
      </c>
      <c r="J97" s="139"/>
      <c r="K97" s="134"/>
    </row>
    <row r="98" spans="1:11" ht="15.75">
      <c r="A98" s="45">
        <v>90</v>
      </c>
      <c r="B98" s="69" t="s">
        <v>1228</v>
      </c>
      <c r="C98" s="53" t="s">
        <v>1455</v>
      </c>
      <c r="D98" s="54" t="s">
        <v>210</v>
      </c>
      <c r="E98" s="55" t="s">
        <v>721</v>
      </c>
      <c r="F98" s="53" t="s">
        <v>1456</v>
      </c>
      <c r="G98" s="57" t="s">
        <v>9</v>
      </c>
      <c r="H98" s="9">
        <v>80</v>
      </c>
      <c r="I98" s="8" t="str">
        <f t="shared" si="6"/>
        <v>Tốt</v>
      </c>
      <c r="J98" s="139"/>
      <c r="K98" s="134"/>
    </row>
    <row r="99" spans="1:11" ht="15.75">
      <c r="A99" s="44">
        <v>91</v>
      </c>
      <c r="B99" s="69" t="s">
        <v>1233</v>
      </c>
      <c r="C99" s="53" t="s">
        <v>1457</v>
      </c>
      <c r="D99" s="54" t="s">
        <v>1458</v>
      </c>
      <c r="E99" s="55" t="s">
        <v>1459</v>
      </c>
      <c r="F99" s="53" t="s">
        <v>1460</v>
      </c>
      <c r="G99" s="57" t="s">
        <v>9</v>
      </c>
      <c r="H99" s="9">
        <v>0</v>
      </c>
      <c r="I99" s="8" t="str">
        <f t="shared" si="6"/>
        <v>Yếu</v>
      </c>
      <c r="J99" s="139"/>
      <c r="K99" s="134"/>
    </row>
    <row r="100" spans="1:11" ht="15.75">
      <c r="A100" s="45">
        <v>92</v>
      </c>
      <c r="B100" s="69" t="s">
        <v>1050</v>
      </c>
      <c r="C100" s="53" t="s">
        <v>1461</v>
      </c>
      <c r="D100" s="54" t="s">
        <v>1462</v>
      </c>
      <c r="E100" s="55" t="s">
        <v>732</v>
      </c>
      <c r="F100" s="53" t="s">
        <v>1463</v>
      </c>
      <c r="G100" s="57" t="s">
        <v>9</v>
      </c>
      <c r="H100" s="9">
        <v>89</v>
      </c>
      <c r="I100" s="8" t="str">
        <f>IF(H100&gt;=90,"Xuất sắc",IF(H100&gt;=80,"Tốt",IF(H100&gt;=70,"Khá",IF(H100&gt;=50,"Trung bình","Yếu"))))</f>
        <v>Tốt</v>
      </c>
      <c r="J100" s="138" t="s">
        <v>1464</v>
      </c>
      <c r="K100" s="134"/>
    </row>
    <row r="101" spans="1:11" ht="15.75">
      <c r="A101" s="45">
        <v>93</v>
      </c>
      <c r="B101" s="69" t="s">
        <v>1055</v>
      </c>
      <c r="C101" s="53" t="s">
        <v>1465</v>
      </c>
      <c r="D101" s="54" t="s">
        <v>1466</v>
      </c>
      <c r="E101" s="55" t="s">
        <v>1467</v>
      </c>
      <c r="F101" s="53" t="s">
        <v>1468</v>
      </c>
      <c r="G101" s="57" t="s">
        <v>9</v>
      </c>
      <c r="H101" s="9">
        <v>85</v>
      </c>
      <c r="I101" s="8" t="str">
        <f t="shared" ref="I101:I122" si="7">IF(H101&gt;=90,"Xuất sắc",IF(H101&gt;=80,"Tốt",IF(H101&gt;=70,"Khá",IF(H101&gt;=50,"Trung bình","Yếu"))))</f>
        <v>Tốt</v>
      </c>
      <c r="J101" s="139"/>
      <c r="K101" s="134"/>
    </row>
    <row r="102" spans="1:11" ht="15.75">
      <c r="A102" s="44">
        <v>94</v>
      </c>
      <c r="B102" s="69" t="s">
        <v>1059</v>
      </c>
      <c r="C102" s="53" t="s">
        <v>1469</v>
      </c>
      <c r="D102" s="54" t="s">
        <v>1470</v>
      </c>
      <c r="E102" s="55" t="s">
        <v>53</v>
      </c>
      <c r="F102" s="53" t="s">
        <v>1471</v>
      </c>
      <c r="G102" s="57" t="s">
        <v>9</v>
      </c>
      <c r="H102" s="9">
        <v>0</v>
      </c>
      <c r="I102" s="8" t="str">
        <f t="shared" si="7"/>
        <v>Yếu</v>
      </c>
      <c r="J102" s="139"/>
      <c r="K102" s="134"/>
    </row>
    <row r="103" spans="1:11" ht="15.75">
      <c r="A103" s="45">
        <v>95</v>
      </c>
      <c r="B103" s="69" t="s">
        <v>1072</v>
      </c>
      <c r="C103" s="53" t="s">
        <v>1472</v>
      </c>
      <c r="D103" s="54" t="s">
        <v>1339</v>
      </c>
      <c r="E103" s="55" t="s">
        <v>302</v>
      </c>
      <c r="F103" s="53" t="s">
        <v>1473</v>
      </c>
      <c r="G103" s="57" t="s">
        <v>9</v>
      </c>
      <c r="H103" s="9">
        <v>79</v>
      </c>
      <c r="I103" s="8" t="str">
        <f t="shared" si="7"/>
        <v>Khá</v>
      </c>
      <c r="J103" s="139"/>
      <c r="K103" s="134"/>
    </row>
    <row r="104" spans="1:11" ht="15.75">
      <c r="A104" s="45">
        <v>96</v>
      </c>
      <c r="B104" s="69" t="s">
        <v>1075</v>
      </c>
      <c r="C104" s="53" t="s">
        <v>1474</v>
      </c>
      <c r="D104" s="54" t="s">
        <v>1475</v>
      </c>
      <c r="E104" s="55" t="s">
        <v>1476</v>
      </c>
      <c r="F104" s="53" t="s">
        <v>1477</v>
      </c>
      <c r="G104" s="57" t="s">
        <v>9</v>
      </c>
      <c r="H104" s="9">
        <v>81</v>
      </c>
      <c r="I104" s="8" t="str">
        <f t="shared" si="7"/>
        <v>Tốt</v>
      </c>
      <c r="J104" s="139"/>
      <c r="K104" s="134"/>
    </row>
    <row r="105" spans="1:11" ht="15.75">
      <c r="A105" s="44">
        <v>97</v>
      </c>
      <c r="B105" s="69" t="s">
        <v>1079</v>
      </c>
      <c r="C105" s="53" t="s">
        <v>1478</v>
      </c>
      <c r="D105" s="54" t="s">
        <v>1479</v>
      </c>
      <c r="E105" s="55" t="s">
        <v>1480</v>
      </c>
      <c r="F105" s="53" t="s">
        <v>1481</v>
      </c>
      <c r="G105" s="57" t="s">
        <v>9</v>
      </c>
      <c r="H105" s="9">
        <v>0</v>
      </c>
      <c r="I105" s="8" t="str">
        <f t="shared" si="7"/>
        <v>Yếu</v>
      </c>
      <c r="J105" s="139"/>
      <c r="K105" s="134"/>
    </row>
    <row r="106" spans="1:11" ht="15.75">
      <c r="A106" s="45">
        <v>98</v>
      </c>
      <c r="B106" s="69" t="s">
        <v>1083</v>
      </c>
      <c r="C106" s="53" t="s">
        <v>1482</v>
      </c>
      <c r="D106" s="54" t="s">
        <v>1483</v>
      </c>
      <c r="E106" s="55" t="s">
        <v>1480</v>
      </c>
      <c r="F106" s="53" t="s">
        <v>1375</v>
      </c>
      <c r="G106" s="57" t="s">
        <v>9</v>
      </c>
      <c r="H106" s="9">
        <v>0</v>
      </c>
      <c r="I106" s="8" t="str">
        <f t="shared" si="7"/>
        <v>Yếu</v>
      </c>
      <c r="J106" s="139"/>
      <c r="K106" s="134"/>
    </row>
    <row r="107" spans="1:11" ht="15.75">
      <c r="A107" s="45">
        <v>99</v>
      </c>
      <c r="B107" s="69" t="s">
        <v>1086</v>
      </c>
      <c r="C107" s="53" t="s">
        <v>1484</v>
      </c>
      <c r="D107" s="54" t="s">
        <v>1485</v>
      </c>
      <c r="E107" s="55" t="s">
        <v>1486</v>
      </c>
      <c r="F107" s="53" t="s">
        <v>1487</v>
      </c>
      <c r="G107" s="57" t="s">
        <v>9</v>
      </c>
      <c r="H107" s="9">
        <v>81</v>
      </c>
      <c r="I107" s="8" t="str">
        <f t="shared" si="7"/>
        <v>Tốt</v>
      </c>
      <c r="J107" s="139"/>
      <c r="K107" s="134"/>
    </row>
    <row r="108" spans="1:11" ht="15.75">
      <c r="A108" s="44">
        <v>100</v>
      </c>
      <c r="B108" s="69" t="s">
        <v>1090</v>
      </c>
      <c r="C108" s="53" t="s">
        <v>1488</v>
      </c>
      <c r="D108" s="54" t="s">
        <v>803</v>
      </c>
      <c r="E108" s="55" t="s">
        <v>1489</v>
      </c>
      <c r="F108" s="53" t="s">
        <v>1490</v>
      </c>
      <c r="G108" s="57" t="s">
        <v>9</v>
      </c>
      <c r="H108" s="9">
        <v>0</v>
      </c>
      <c r="I108" s="8" t="str">
        <f t="shared" si="7"/>
        <v>Yếu</v>
      </c>
      <c r="J108" s="139"/>
      <c r="K108" s="134"/>
    </row>
    <row r="109" spans="1:11" ht="15.75">
      <c r="A109" s="45">
        <v>101</v>
      </c>
      <c r="B109" s="69" t="s">
        <v>1094</v>
      </c>
      <c r="C109" s="53" t="s">
        <v>1491</v>
      </c>
      <c r="D109" s="54" t="s">
        <v>1492</v>
      </c>
      <c r="E109" s="55" t="s">
        <v>528</v>
      </c>
      <c r="F109" s="53" t="s">
        <v>1493</v>
      </c>
      <c r="G109" s="57" t="s">
        <v>9</v>
      </c>
      <c r="H109" s="9">
        <v>0</v>
      </c>
      <c r="I109" s="8" t="str">
        <f t="shared" si="7"/>
        <v>Yếu</v>
      </c>
      <c r="J109" s="139"/>
      <c r="K109" s="134"/>
    </row>
    <row r="110" spans="1:11" ht="15.75">
      <c r="A110" s="45">
        <v>102</v>
      </c>
      <c r="B110" s="69" t="s">
        <v>1097</v>
      </c>
      <c r="C110" s="53" t="s">
        <v>1494</v>
      </c>
      <c r="D110" s="54" t="s">
        <v>1495</v>
      </c>
      <c r="E110" s="55" t="s">
        <v>528</v>
      </c>
      <c r="F110" s="53" t="s">
        <v>1496</v>
      </c>
      <c r="G110" s="57" t="s">
        <v>9</v>
      </c>
      <c r="H110" s="9">
        <v>81</v>
      </c>
      <c r="I110" s="8" t="str">
        <f t="shared" si="7"/>
        <v>Tốt</v>
      </c>
      <c r="J110" s="139"/>
      <c r="K110" s="134"/>
    </row>
    <row r="111" spans="1:11" ht="15.75">
      <c r="A111" s="44">
        <v>103</v>
      </c>
      <c r="B111" s="69" t="s">
        <v>1132</v>
      </c>
      <c r="C111" s="53" t="s">
        <v>1497</v>
      </c>
      <c r="D111" s="54" t="s">
        <v>255</v>
      </c>
      <c r="E111" s="55" t="s">
        <v>256</v>
      </c>
      <c r="F111" s="53" t="s">
        <v>1498</v>
      </c>
      <c r="G111" s="57" t="s">
        <v>9</v>
      </c>
      <c r="H111" s="9">
        <v>79</v>
      </c>
      <c r="I111" s="8" t="str">
        <f t="shared" si="7"/>
        <v>Khá</v>
      </c>
      <c r="J111" s="139"/>
      <c r="K111" s="134"/>
    </row>
    <row r="112" spans="1:11" ht="15.75">
      <c r="A112" s="45">
        <v>104</v>
      </c>
      <c r="B112" s="69" t="s">
        <v>1221</v>
      </c>
      <c r="C112" s="53" t="s">
        <v>1499</v>
      </c>
      <c r="D112" s="54" t="s">
        <v>683</v>
      </c>
      <c r="E112" s="55" t="s">
        <v>1219</v>
      </c>
      <c r="F112" s="53" t="s">
        <v>1500</v>
      </c>
      <c r="G112" s="57" t="s">
        <v>9</v>
      </c>
      <c r="H112" s="9">
        <v>93</v>
      </c>
      <c r="I112" s="8" t="str">
        <f t="shared" si="7"/>
        <v>Xuất sắc</v>
      </c>
      <c r="J112" s="139"/>
      <c r="K112" s="134"/>
    </row>
    <row r="113" spans="1:11" ht="15.75">
      <c r="A113" s="45">
        <v>105</v>
      </c>
      <c r="B113" s="69" t="s">
        <v>1224</v>
      </c>
      <c r="C113" s="53" t="s">
        <v>1501</v>
      </c>
      <c r="D113" s="54" t="s">
        <v>1502</v>
      </c>
      <c r="E113" s="55" t="s">
        <v>384</v>
      </c>
      <c r="F113" s="53" t="s">
        <v>1503</v>
      </c>
      <c r="G113" s="57" t="s">
        <v>9</v>
      </c>
      <c r="H113" s="9">
        <v>0</v>
      </c>
      <c r="I113" s="8" t="str">
        <f t="shared" si="7"/>
        <v>Yếu</v>
      </c>
      <c r="J113" s="139"/>
      <c r="K113" s="134"/>
    </row>
    <row r="114" spans="1:11" ht="15.75">
      <c r="A114" s="44">
        <v>106</v>
      </c>
      <c r="B114" s="69" t="s">
        <v>1228</v>
      </c>
      <c r="C114" s="53" t="s">
        <v>1504</v>
      </c>
      <c r="D114" s="54" t="s">
        <v>1505</v>
      </c>
      <c r="E114" s="55" t="s">
        <v>1445</v>
      </c>
      <c r="F114" s="53" t="s">
        <v>1506</v>
      </c>
      <c r="G114" s="57" t="s">
        <v>9</v>
      </c>
      <c r="H114" s="9">
        <v>83</v>
      </c>
      <c r="I114" s="8" t="str">
        <f t="shared" si="7"/>
        <v>Tốt</v>
      </c>
      <c r="J114" s="139"/>
      <c r="K114" s="134"/>
    </row>
    <row r="115" spans="1:11" ht="15.75">
      <c r="A115" s="45">
        <v>107</v>
      </c>
      <c r="B115" s="69" t="s">
        <v>1233</v>
      </c>
      <c r="C115" s="53" t="s">
        <v>1507</v>
      </c>
      <c r="D115" s="54" t="s">
        <v>31</v>
      </c>
      <c r="E115" s="55" t="s">
        <v>1064</v>
      </c>
      <c r="F115" s="53" t="s">
        <v>1508</v>
      </c>
      <c r="G115" s="57" t="s">
        <v>9</v>
      </c>
      <c r="H115" s="9">
        <v>0</v>
      </c>
      <c r="I115" s="8" t="str">
        <f t="shared" si="7"/>
        <v>Yếu</v>
      </c>
      <c r="J115" s="139"/>
      <c r="K115" s="134"/>
    </row>
    <row r="116" spans="1:11" ht="15.75">
      <c r="A116" s="45">
        <v>108</v>
      </c>
      <c r="B116" s="69" t="s">
        <v>1238</v>
      </c>
      <c r="C116" s="53" t="s">
        <v>1509</v>
      </c>
      <c r="D116" s="54" t="s">
        <v>1510</v>
      </c>
      <c r="E116" s="55" t="s">
        <v>1511</v>
      </c>
      <c r="F116" s="53" t="s">
        <v>1214</v>
      </c>
      <c r="G116" s="57" t="s">
        <v>9</v>
      </c>
      <c r="H116" s="9">
        <v>80</v>
      </c>
      <c r="I116" s="8" t="str">
        <f t="shared" si="7"/>
        <v>Tốt</v>
      </c>
      <c r="J116" s="139"/>
      <c r="K116" s="134"/>
    </row>
    <row r="117" spans="1:11" ht="15.75">
      <c r="A117" s="44">
        <v>109</v>
      </c>
      <c r="B117" s="69" t="s">
        <v>1382</v>
      </c>
      <c r="C117" s="53" t="s">
        <v>1512</v>
      </c>
      <c r="D117" s="54" t="s">
        <v>1513</v>
      </c>
      <c r="E117" s="55" t="s">
        <v>11</v>
      </c>
      <c r="F117" s="53" t="s">
        <v>1514</v>
      </c>
      <c r="G117" s="57" t="s">
        <v>9</v>
      </c>
      <c r="H117" s="9">
        <v>0</v>
      </c>
      <c r="I117" s="8" t="str">
        <f t="shared" si="7"/>
        <v>Yếu</v>
      </c>
      <c r="J117" s="139"/>
      <c r="K117" s="134"/>
    </row>
    <row r="118" spans="1:11" ht="15.75">
      <c r="A118" s="45">
        <v>110</v>
      </c>
      <c r="B118" s="69" t="s">
        <v>1515</v>
      </c>
      <c r="C118" s="53" t="s">
        <v>1516</v>
      </c>
      <c r="D118" s="54" t="s">
        <v>1517</v>
      </c>
      <c r="E118" s="55" t="s">
        <v>549</v>
      </c>
      <c r="F118" s="53" t="s">
        <v>1518</v>
      </c>
      <c r="G118" s="57" t="s">
        <v>9</v>
      </c>
      <c r="H118" s="9">
        <v>0</v>
      </c>
      <c r="I118" s="8" t="str">
        <f t="shared" si="7"/>
        <v>Yếu</v>
      </c>
      <c r="J118" s="139"/>
      <c r="K118" s="134"/>
    </row>
    <row r="119" spans="1:11" ht="15.75">
      <c r="A119" s="45">
        <v>111</v>
      </c>
      <c r="B119" s="69" t="s">
        <v>1519</v>
      </c>
      <c r="C119" s="53" t="s">
        <v>1520</v>
      </c>
      <c r="D119" s="54" t="s">
        <v>1521</v>
      </c>
      <c r="E119" s="55" t="s">
        <v>1522</v>
      </c>
      <c r="F119" s="53" t="s">
        <v>1523</v>
      </c>
      <c r="G119" s="57" t="s">
        <v>9</v>
      </c>
      <c r="H119" s="9">
        <v>83</v>
      </c>
      <c r="I119" s="8" t="str">
        <f t="shared" si="7"/>
        <v>Tốt</v>
      </c>
      <c r="J119" s="139"/>
      <c r="K119" s="134"/>
    </row>
    <row r="120" spans="1:11" ht="15.75">
      <c r="A120" s="44">
        <v>112</v>
      </c>
      <c r="B120" s="69" t="s">
        <v>1524</v>
      </c>
      <c r="C120" s="53" t="s">
        <v>1525</v>
      </c>
      <c r="D120" s="54" t="s">
        <v>1526</v>
      </c>
      <c r="E120" s="55" t="s">
        <v>1378</v>
      </c>
      <c r="F120" s="53" t="s">
        <v>1527</v>
      </c>
      <c r="G120" s="57" t="s">
        <v>9</v>
      </c>
      <c r="H120" s="9">
        <v>0</v>
      </c>
      <c r="I120" s="8" t="str">
        <f t="shared" si="7"/>
        <v>Yếu</v>
      </c>
      <c r="J120" s="139"/>
      <c r="K120" s="134"/>
    </row>
    <row r="121" spans="1:11" ht="15.75">
      <c r="A121" s="45">
        <v>113</v>
      </c>
      <c r="B121" s="69" t="s">
        <v>1528</v>
      </c>
      <c r="C121" s="53" t="s">
        <v>1529</v>
      </c>
      <c r="D121" s="54" t="s">
        <v>1530</v>
      </c>
      <c r="E121" s="55" t="s">
        <v>256</v>
      </c>
      <c r="F121" s="53" t="s">
        <v>1531</v>
      </c>
      <c r="G121" s="57" t="s">
        <v>9</v>
      </c>
      <c r="H121" s="9">
        <v>0</v>
      </c>
      <c r="I121" s="8" t="str">
        <f t="shared" si="7"/>
        <v>Yếu</v>
      </c>
      <c r="J121" s="139"/>
      <c r="K121" s="134"/>
    </row>
    <row r="122" spans="1:11" ht="15.75">
      <c r="A122" s="45">
        <v>114</v>
      </c>
      <c r="B122" s="69" t="s">
        <v>1532</v>
      </c>
      <c r="C122" s="53" t="s">
        <v>1533</v>
      </c>
      <c r="D122" s="54" t="s">
        <v>1534</v>
      </c>
      <c r="E122" s="55" t="s">
        <v>319</v>
      </c>
      <c r="F122" s="53" t="s">
        <v>1535</v>
      </c>
      <c r="G122" s="57" t="s">
        <v>9</v>
      </c>
      <c r="H122" s="9">
        <v>83</v>
      </c>
      <c r="I122" s="8" t="str">
        <f t="shared" si="7"/>
        <v>Tốt</v>
      </c>
      <c r="J122" s="139"/>
      <c r="K122" s="134"/>
    </row>
    <row r="123" spans="1:11" ht="16.5">
      <c r="A123" s="44">
        <v>115</v>
      </c>
      <c r="B123" s="69" t="s">
        <v>1050</v>
      </c>
      <c r="C123" s="77" t="s">
        <v>1536</v>
      </c>
      <c r="D123" s="54" t="s">
        <v>520</v>
      </c>
      <c r="E123" s="55" t="s">
        <v>510</v>
      </c>
      <c r="F123" s="78" t="s">
        <v>1537</v>
      </c>
      <c r="G123" s="57" t="s">
        <v>9</v>
      </c>
      <c r="H123" s="79">
        <v>19</v>
      </c>
      <c r="I123" s="8" t="str">
        <f>IF(H123&gt;=90,"Xuất sắc",IF(H123&gt;=80,"Tốt",IF(H123&gt;=70,"Khá",IF(H123&gt;=50,"Trung bình","Yếu"))))</f>
        <v>Yếu</v>
      </c>
      <c r="J123" s="139" t="s">
        <v>1538</v>
      </c>
      <c r="K123" s="134"/>
    </row>
    <row r="124" spans="1:11" ht="16.5">
      <c r="A124" s="45">
        <v>116</v>
      </c>
      <c r="B124" s="69" t="s">
        <v>1055</v>
      </c>
      <c r="C124" s="77" t="s">
        <v>1539</v>
      </c>
      <c r="D124" s="54" t="s">
        <v>1540</v>
      </c>
      <c r="E124" s="55" t="s">
        <v>703</v>
      </c>
      <c r="F124" s="78" t="s">
        <v>1541</v>
      </c>
      <c r="G124" s="57" t="s">
        <v>9</v>
      </c>
      <c r="H124" s="79">
        <v>78</v>
      </c>
      <c r="I124" s="8" t="str">
        <f t="shared" ref="I124:I146" si="8">IF(H124&gt;=90,"Xuất sắc",IF(H124&gt;=80,"Tốt",IF(H124&gt;=70,"Khá",IF(H124&gt;=50,"Trung bình","Yếu"))))</f>
        <v>Khá</v>
      </c>
      <c r="J124" s="139"/>
      <c r="K124" s="134"/>
    </row>
    <row r="125" spans="1:11" ht="16.5">
      <c r="A125" s="45">
        <v>117</v>
      </c>
      <c r="B125" s="69" t="s">
        <v>1059</v>
      </c>
      <c r="C125" s="77" t="s">
        <v>1542</v>
      </c>
      <c r="D125" s="54" t="s">
        <v>1543</v>
      </c>
      <c r="E125" s="55" t="s">
        <v>1544</v>
      </c>
      <c r="F125" s="78" t="s">
        <v>1545</v>
      </c>
      <c r="G125" s="57" t="s">
        <v>9</v>
      </c>
      <c r="H125" s="79">
        <v>19</v>
      </c>
      <c r="I125" s="8" t="str">
        <f t="shared" si="8"/>
        <v>Yếu</v>
      </c>
      <c r="J125" s="139"/>
      <c r="K125" s="134"/>
    </row>
    <row r="126" spans="1:11" ht="16.5">
      <c r="A126" s="44">
        <v>118</v>
      </c>
      <c r="B126" s="69" t="s">
        <v>1072</v>
      </c>
      <c r="C126" s="77" t="s">
        <v>1546</v>
      </c>
      <c r="D126" s="54" t="s">
        <v>1547</v>
      </c>
      <c r="E126" s="55" t="s">
        <v>1346</v>
      </c>
      <c r="F126" s="78" t="s">
        <v>1548</v>
      </c>
      <c r="G126" s="57" t="s">
        <v>9</v>
      </c>
      <c r="H126" s="79">
        <v>79</v>
      </c>
      <c r="I126" s="8" t="str">
        <f t="shared" si="8"/>
        <v>Khá</v>
      </c>
      <c r="J126" s="139"/>
      <c r="K126" s="134"/>
    </row>
    <row r="127" spans="1:11" ht="16.5">
      <c r="A127" s="45">
        <v>119</v>
      </c>
      <c r="B127" s="69" t="s">
        <v>1075</v>
      </c>
      <c r="C127" s="77" t="s">
        <v>1549</v>
      </c>
      <c r="D127" s="54" t="s">
        <v>690</v>
      </c>
      <c r="E127" s="55" t="s">
        <v>1550</v>
      </c>
      <c r="F127" s="78" t="s">
        <v>1551</v>
      </c>
      <c r="G127" s="57" t="s">
        <v>9</v>
      </c>
      <c r="H127" s="79">
        <v>19</v>
      </c>
      <c r="I127" s="8" t="str">
        <f t="shared" si="8"/>
        <v>Yếu</v>
      </c>
      <c r="J127" s="139"/>
      <c r="K127" s="134"/>
    </row>
    <row r="128" spans="1:11" ht="16.5">
      <c r="A128" s="45">
        <v>120</v>
      </c>
      <c r="B128" s="69" t="s">
        <v>1079</v>
      </c>
      <c r="C128" s="77" t="s">
        <v>1552</v>
      </c>
      <c r="D128" s="54" t="s">
        <v>1553</v>
      </c>
      <c r="E128" s="55" t="s">
        <v>1160</v>
      </c>
      <c r="F128" s="78" t="s">
        <v>1554</v>
      </c>
      <c r="G128" s="57" t="s">
        <v>9</v>
      </c>
      <c r="H128" s="79">
        <v>19</v>
      </c>
      <c r="I128" s="8" t="str">
        <f t="shared" si="8"/>
        <v>Yếu</v>
      </c>
      <c r="J128" s="139"/>
      <c r="K128" s="134"/>
    </row>
    <row r="129" spans="1:11" ht="16.5">
      <c r="A129" s="44">
        <v>121</v>
      </c>
      <c r="B129" s="69" t="s">
        <v>1083</v>
      </c>
      <c r="C129" s="77" t="s">
        <v>1555</v>
      </c>
      <c r="D129" s="54" t="s">
        <v>1363</v>
      </c>
      <c r="E129" s="55" t="s">
        <v>1556</v>
      </c>
      <c r="F129" s="78" t="s">
        <v>1437</v>
      </c>
      <c r="G129" s="57" t="s">
        <v>9</v>
      </c>
      <c r="H129" s="79">
        <v>78</v>
      </c>
      <c r="I129" s="8" t="str">
        <f t="shared" si="8"/>
        <v>Khá</v>
      </c>
      <c r="J129" s="139"/>
      <c r="K129" s="134"/>
    </row>
    <row r="130" spans="1:11" ht="16.5">
      <c r="A130" s="45">
        <v>122</v>
      </c>
      <c r="B130" s="69" t="s">
        <v>1086</v>
      </c>
      <c r="C130" s="77" t="s">
        <v>1557</v>
      </c>
      <c r="D130" s="54" t="s">
        <v>499</v>
      </c>
      <c r="E130" s="55" t="s">
        <v>1558</v>
      </c>
      <c r="F130" s="78" t="s">
        <v>1278</v>
      </c>
      <c r="G130" s="57" t="s">
        <v>9</v>
      </c>
      <c r="H130" s="79">
        <v>19</v>
      </c>
      <c r="I130" s="8" t="str">
        <f t="shared" si="8"/>
        <v>Yếu</v>
      </c>
      <c r="J130" s="139"/>
      <c r="K130" s="134"/>
    </row>
    <row r="131" spans="1:11" ht="16.5">
      <c r="A131" s="45">
        <v>123</v>
      </c>
      <c r="B131" s="69" t="s">
        <v>1090</v>
      </c>
      <c r="C131" s="77" t="s">
        <v>1559</v>
      </c>
      <c r="D131" s="54" t="s">
        <v>1560</v>
      </c>
      <c r="E131" s="55" t="s">
        <v>1558</v>
      </c>
      <c r="F131" s="78" t="s">
        <v>1561</v>
      </c>
      <c r="G131" s="57" t="s">
        <v>9</v>
      </c>
      <c r="H131" s="79">
        <v>19</v>
      </c>
      <c r="I131" s="8" t="str">
        <f t="shared" si="8"/>
        <v>Yếu</v>
      </c>
      <c r="J131" s="139"/>
      <c r="K131" s="134"/>
    </row>
    <row r="132" spans="1:11" ht="16.5">
      <c r="A132" s="44">
        <v>124</v>
      </c>
      <c r="B132" s="69" t="s">
        <v>1094</v>
      </c>
      <c r="C132" s="77" t="s">
        <v>1562</v>
      </c>
      <c r="D132" s="54" t="s">
        <v>324</v>
      </c>
      <c r="E132" s="55" t="s">
        <v>1558</v>
      </c>
      <c r="F132" s="78" t="s">
        <v>1563</v>
      </c>
      <c r="G132" s="57" t="s">
        <v>9</v>
      </c>
      <c r="H132" s="79">
        <v>19</v>
      </c>
      <c r="I132" s="8" t="str">
        <f t="shared" si="8"/>
        <v>Yếu</v>
      </c>
      <c r="J132" s="139"/>
      <c r="K132" s="134"/>
    </row>
    <row r="133" spans="1:11" ht="16.5">
      <c r="A133" s="45">
        <v>125</v>
      </c>
      <c r="B133" s="69" t="s">
        <v>1097</v>
      </c>
      <c r="C133" s="77" t="s">
        <v>1564</v>
      </c>
      <c r="D133" s="54" t="s">
        <v>1565</v>
      </c>
      <c r="E133" s="55" t="s">
        <v>1558</v>
      </c>
      <c r="F133" s="78" t="s">
        <v>1566</v>
      </c>
      <c r="G133" s="57" t="s">
        <v>9</v>
      </c>
      <c r="H133" s="79">
        <v>81</v>
      </c>
      <c r="I133" s="8" t="str">
        <f t="shared" si="8"/>
        <v>Tốt</v>
      </c>
      <c r="J133" s="139"/>
      <c r="K133" s="134"/>
    </row>
    <row r="134" spans="1:11" ht="16.5">
      <c r="A134" s="45">
        <v>126</v>
      </c>
      <c r="B134" s="69" t="s">
        <v>1132</v>
      </c>
      <c r="C134" s="77" t="s">
        <v>1567</v>
      </c>
      <c r="D134" s="54" t="s">
        <v>1568</v>
      </c>
      <c r="E134" s="55" t="s">
        <v>1558</v>
      </c>
      <c r="F134" s="78" t="s">
        <v>1569</v>
      </c>
      <c r="G134" s="57" t="s">
        <v>9</v>
      </c>
      <c r="H134" s="79">
        <v>81</v>
      </c>
      <c r="I134" s="8" t="str">
        <f t="shared" si="8"/>
        <v>Tốt</v>
      </c>
      <c r="J134" s="139"/>
      <c r="K134" s="134"/>
    </row>
    <row r="135" spans="1:11" ht="16.5">
      <c r="A135" s="44">
        <v>127</v>
      </c>
      <c r="B135" s="69" t="s">
        <v>1221</v>
      </c>
      <c r="C135" s="77" t="s">
        <v>1570</v>
      </c>
      <c r="D135" s="54" t="s">
        <v>1571</v>
      </c>
      <c r="E135" s="55" t="s">
        <v>1572</v>
      </c>
      <c r="F135" s="78" t="s">
        <v>1573</v>
      </c>
      <c r="G135" s="57" t="s">
        <v>9</v>
      </c>
      <c r="H135" s="79">
        <v>79</v>
      </c>
      <c r="I135" s="8" t="str">
        <f t="shared" si="8"/>
        <v>Khá</v>
      </c>
      <c r="J135" s="139"/>
      <c r="K135" s="134"/>
    </row>
    <row r="136" spans="1:11" ht="16.5">
      <c r="A136" s="45">
        <v>128</v>
      </c>
      <c r="B136" s="69" t="s">
        <v>1224</v>
      </c>
      <c r="C136" s="77" t="s">
        <v>1574</v>
      </c>
      <c r="D136" s="54" t="s">
        <v>1575</v>
      </c>
      <c r="E136" s="55" t="s">
        <v>1576</v>
      </c>
      <c r="F136" s="78" t="s">
        <v>1577</v>
      </c>
      <c r="G136" s="57" t="s">
        <v>9</v>
      </c>
      <c r="H136" s="79">
        <v>81</v>
      </c>
      <c r="I136" s="8" t="str">
        <f t="shared" si="8"/>
        <v>Tốt</v>
      </c>
      <c r="J136" s="139"/>
      <c r="K136" s="134"/>
    </row>
    <row r="137" spans="1:11" ht="16.5">
      <c r="A137" s="45">
        <v>129</v>
      </c>
      <c r="B137" s="69" t="s">
        <v>1228</v>
      </c>
      <c r="C137" s="77" t="s">
        <v>1578</v>
      </c>
      <c r="D137" s="54" t="s">
        <v>1579</v>
      </c>
      <c r="E137" s="55" t="s">
        <v>1580</v>
      </c>
      <c r="F137" s="78" t="s">
        <v>1468</v>
      </c>
      <c r="G137" s="57" t="s">
        <v>9</v>
      </c>
      <c r="H137" s="79">
        <v>69</v>
      </c>
      <c r="I137" s="8" t="str">
        <f t="shared" si="8"/>
        <v>Trung bình</v>
      </c>
      <c r="J137" s="139"/>
      <c r="K137" s="134"/>
    </row>
    <row r="138" spans="1:11" ht="16.5">
      <c r="A138" s="44">
        <v>130</v>
      </c>
      <c r="B138" s="69" t="s">
        <v>1233</v>
      </c>
      <c r="C138" s="77" t="s">
        <v>1581</v>
      </c>
      <c r="D138" s="54" t="s">
        <v>1582</v>
      </c>
      <c r="E138" s="55" t="s">
        <v>619</v>
      </c>
      <c r="F138" s="78" t="s">
        <v>1583</v>
      </c>
      <c r="G138" s="57" t="s">
        <v>9</v>
      </c>
      <c r="H138" s="79">
        <v>19</v>
      </c>
      <c r="I138" s="8" t="str">
        <f t="shared" si="8"/>
        <v>Yếu</v>
      </c>
      <c r="J138" s="139"/>
      <c r="K138" s="134"/>
    </row>
    <row r="139" spans="1:11" ht="16.5">
      <c r="A139" s="45">
        <v>131</v>
      </c>
      <c r="B139" s="69" t="s">
        <v>1238</v>
      </c>
      <c r="C139" s="77" t="s">
        <v>1584</v>
      </c>
      <c r="D139" s="54" t="s">
        <v>1585</v>
      </c>
      <c r="E139" s="55" t="s">
        <v>1586</v>
      </c>
      <c r="F139" s="78" t="s">
        <v>1587</v>
      </c>
      <c r="G139" s="57" t="s">
        <v>9</v>
      </c>
      <c r="H139" s="79">
        <v>19</v>
      </c>
      <c r="I139" s="8" t="str">
        <f t="shared" si="8"/>
        <v>Yếu</v>
      </c>
      <c r="J139" s="139"/>
      <c r="K139" s="134"/>
    </row>
    <row r="140" spans="1:11" ht="16.5">
      <c r="A140" s="45">
        <v>132</v>
      </c>
      <c r="B140" s="69" t="s">
        <v>1382</v>
      </c>
      <c r="C140" s="77" t="s">
        <v>1588</v>
      </c>
      <c r="D140" s="54" t="s">
        <v>1589</v>
      </c>
      <c r="E140" s="55" t="s">
        <v>1265</v>
      </c>
      <c r="F140" s="78" t="s">
        <v>1590</v>
      </c>
      <c r="G140" s="57" t="s">
        <v>9</v>
      </c>
      <c r="H140" s="79">
        <v>19</v>
      </c>
      <c r="I140" s="8" t="str">
        <f t="shared" si="8"/>
        <v>Yếu</v>
      </c>
      <c r="J140" s="139"/>
      <c r="K140" s="134"/>
    </row>
    <row r="141" spans="1:11" ht="16.5">
      <c r="A141" s="44">
        <v>133</v>
      </c>
      <c r="B141" s="69" t="s">
        <v>1515</v>
      </c>
      <c r="C141" s="77" t="s">
        <v>1591</v>
      </c>
      <c r="D141" s="54" t="s">
        <v>1592</v>
      </c>
      <c r="E141" s="55" t="s">
        <v>545</v>
      </c>
      <c r="F141" s="78" t="s">
        <v>192</v>
      </c>
      <c r="G141" s="57" t="s">
        <v>9</v>
      </c>
      <c r="H141" s="79">
        <v>19</v>
      </c>
      <c r="I141" s="8" t="str">
        <f t="shared" si="8"/>
        <v>Yếu</v>
      </c>
      <c r="J141" s="139"/>
      <c r="K141" s="134"/>
    </row>
    <row r="142" spans="1:11" ht="16.5">
      <c r="A142" s="45">
        <v>134</v>
      </c>
      <c r="B142" s="69" t="s">
        <v>1519</v>
      </c>
      <c r="C142" s="77" t="s">
        <v>1593</v>
      </c>
      <c r="D142" s="54" t="s">
        <v>1594</v>
      </c>
      <c r="E142" s="55" t="s">
        <v>11</v>
      </c>
      <c r="F142" s="78" t="s">
        <v>1595</v>
      </c>
      <c r="G142" s="57" t="s">
        <v>9</v>
      </c>
      <c r="H142" s="79">
        <v>19</v>
      </c>
      <c r="I142" s="8" t="str">
        <f t="shared" si="8"/>
        <v>Yếu</v>
      </c>
      <c r="J142" s="139"/>
      <c r="K142" s="134"/>
    </row>
    <row r="143" spans="1:11" ht="16.5">
      <c r="A143" s="45">
        <v>135</v>
      </c>
      <c r="B143" s="69" t="s">
        <v>1524</v>
      </c>
      <c r="C143" s="77" t="s">
        <v>1596</v>
      </c>
      <c r="D143" s="54" t="s">
        <v>1597</v>
      </c>
      <c r="E143" s="55" t="s">
        <v>101</v>
      </c>
      <c r="F143" s="78" t="s">
        <v>1598</v>
      </c>
      <c r="G143" s="57" t="s">
        <v>9</v>
      </c>
      <c r="H143" s="80">
        <v>19</v>
      </c>
      <c r="I143" s="8" t="str">
        <f t="shared" si="8"/>
        <v>Yếu</v>
      </c>
      <c r="J143" s="139"/>
      <c r="K143" s="134"/>
    </row>
    <row r="144" spans="1:11" ht="16.5">
      <c r="A144" s="44">
        <v>136</v>
      </c>
      <c r="B144" s="69" t="s">
        <v>1528</v>
      </c>
      <c r="C144" s="81" t="s">
        <v>1599</v>
      </c>
      <c r="D144" s="54" t="s">
        <v>1600</v>
      </c>
      <c r="E144" s="55" t="s">
        <v>1601</v>
      </c>
      <c r="F144" s="82" t="s">
        <v>1214</v>
      </c>
      <c r="G144" s="83" t="s">
        <v>9</v>
      </c>
      <c r="H144" s="80">
        <v>86</v>
      </c>
      <c r="I144" s="8" t="str">
        <f t="shared" si="8"/>
        <v>Tốt</v>
      </c>
      <c r="J144" s="139"/>
      <c r="K144" s="134"/>
    </row>
    <row r="145" spans="1:11" ht="16.5">
      <c r="A145" s="45">
        <v>137</v>
      </c>
      <c r="B145" s="84" t="s">
        <v>1532</v>
      </c>
      <c r="C145" s="85" t="s">
        <v>1602</v>
      </c>
      <c r="D145" s="54" t="s">
        <v>1195</v>
      </c>
      <c r="E145" s="55" t="s">
        <v>695</v>
      </c>
      <c r="F145" s="86" t="s">
        <v>1208</v>
      </c>
      <c r="G145" s="87" t="s">
        <v>9</v>
      </c>
      <c r="H145" s="80">
        <v>79</v>
      </c>
      <c r="I145" s="8" t="str">
        <f t="shared" si="8"/>
        <v>Khá</v>
      </c>
      <c r="J145" s="139"/>
      <c r="K145" s="134"/>
    </row>
    <row r="146" spans="1:11" ht="16.5">
      <c r="A146" s="45">
        <v>138</v>
      </c>
      <c r="B146" s="84" t="s">
        <v>1603</v>
      </c>
      <c r="C146" s="85" t="s">
        <v>1604</v>
      </c>
      <c r="D146" s="88" t="s">
        <v>31</v>
      </c>
      <c r="E146" s="89" t="s">
        <v>1605</v>
      </c>
      <c r="F146" s="86" t="s">
        <v>1606</v>
      </c>
      <c r="G146" s="87" t="s">
        <v>9</v>
      </c>
      <c r="H146" s="80">
        <v>80</v>
      </c>
      <c r="I146" s="8" t="str">
        <f t="shared" si="8"/>
        <v>Tốt</v>
      </c>
      <c r="J146" s="139"/>
      <c r="K146" s="134"/>
    </row>
    <row r="147" spans="1:11" ht="15.75">
      <c r="A147" s="44">
        <v>139</v>
      </c>
      <c r="B147" s="69" t="s">
        <v>1050</v>
      </c>
      <c r="C147" s="53" t="s">
        <v>1607</v>
      </c>
      <c r="D147" s="54" t="s">
        <v>1608</v>
      </c>
      <c r="E147" s="55" t="s">
        <v>51</v>
      </c>
      <c r="F147" s="53" t="s">
        <v>1347</v>
      </c>
      <c r="G147" s="57" t="s">
        <v>9</v>
      </c>
      <c r="H147" s="9">
        <v>69</v>
      </c>
      <c r="I147" s="8" t="str">
        <f>IF(H147&gt;=90,"Xuất sắc",IF(H147&gt;=80,"Tốt",IF(H147&gt;=70,"Khá",IF(H147&gt;=50,"Trung bình","Yếu"))))</f>
        <v>Trung bình</v>
      </c>
      <c r="J147" s="128" t="s">
        <v>1609</v>
      </c>
      <c r="K147" s="151"/>
    </row>
    <row r="148" spans="1:11" ht="15.75">
      <c r="A148" s="45">
        <v>140</v>
      </c>
      <c r="B148" s="69" t="s">
        <v>1055</v>
      </c>
      <c r="C148" s="53" t="s">
        <v>1610</v>
      </c>
      <c r="D148" s="54" t="s">
        <v>1611</v>
      </c>
      <c r="E148" s="55" t="s">
        <v>695</v>
      </c>
      <c r="F148" s="53" t="s">
        <v>419</v>
      </c>
      <c r="G148" s="57" t="s">
        <v>9</v>
      </c>
      <c r="H148" s="9">
        <v>0</v>
      </c>
      <c r="I148" s="8" t="str">
        <f t="shared" ref="I148:I172" si="9">IF(H148&gt;=90,"Xuất sắc",IF(H148&gt;=80,"Tốt",IF(H148&gt;=70,"Khá",IF(H148&gt;=50,"Trung bình","Yếu"))))</f>
        <v>Yếu</v>
      </c>
      <c r="J148" s="151"/>
      <c r="K148" s="151"/>
    </row>
    <row r="149" spans="1:11" ht="15.75">
      <c r="A149" s="45">
        <v>141</v>
      </c>
      <c r="B149" s="69" t="s">
        <v>1059</v>
      </c>
      <c r="C149" s="53" t="s">
        <v>1612</v>
      </c>
      <c r="D149" s="54" t="s">
        <v>1613</v>
      </c>
      <c r="E149" s="55" t="s">
        <v>695</v>
      </c>
      <c r="F149" s="53" t="s">
        <v>1614</v>
      </c>
      <c r="G149" s="57" t="s">
        <v>9</v>
      </c>
      <c r="H149" s="9">
        <v>62</v>
      </c>
      <c r="I149" s="8" t="str">
        <f t="shared" si="9"/>
        <v>Trung bình</v>
      </c>
      <c r="J149" s="151"/>
      <c r="K149" s="151"/>
    </row>
    <row r="150" spans="1:11" ht="15.75">
      <c r="A150" s="44">
        <v>142</v>
      </c>
      <c r="B150" s="69" t="s">
        <v>1072</v>
      </c>
      <c r="C150" s="53" t="s">
        <v>1615</v>
      </c>
      <c r="D150" s="54" t="s">
        <v>1616</v>
      </c>
      <c r="E150" s="55" t="s">
        <v>1336</v>
      </c>
      <c r="F150" s="53" t="s">
        <v>434</v>
      </c>
      <c r="G150" s="57" t="s">
        <v>9</v>
      </c>
      <c r="H150" s="9">
        <v>78</v>
      </c>
      <c r="I150" s="8" t="str">
        <f t="shared" si="9"/>
        <v>Khá</v>
      </c>
      <c r="J150" s="151"/>
      <c r="K150" s="151"/>
    </row>
    <row r="151" spans="1:11" ht="15.75">
      <c r="A151" s="45">
        <v>143</v>
      </c>
      <c r="B151" s="69" t="s">
        <v>1075</v>
      </c>
      <c r="C151" s="53" t="s">
        <v>1617</v>
      </c>
      <c r="D151" s="54" t="s">
        <v>544</v>
      </c>
      <c r="E151" s="55" t="s">
        <v>1336</v>
      </c>
      <c r="F151" s="53" t="s">
        <v>1618</v>
      </c>
      <c r="G151" s="57" t="s">
        <v>9</v>
      </c>
      <c r="H151" s="9">
        <v>70</v>
      </c>
      <c r="I151" s="8" t="str">
        <f t="shared" si="9"/>
        <v>Khá</v>
      </c>
      <c r="J151" s="151"/>
      <c r="K151" s="151"/>
    </row>
    <row r="152" spans="1:11" ht="15.75">
      <c r="A152" s="45">
        <v>144</v>
      </c>
      <c r="B152" s="69" t="s">
        <v>1079</v>
      </c>
      <c r="C152" s="53" t="s">
        <v>1619</v>
      </c>
      <c r="D152" s="54" t="s">
        <v>1620</v>
      </c>
      <c r="E152" s="55" t="s">
        <v>1621</v>
      </c>
      <c r="F152" s="53" t="s">
        <v>1622</v>
      </c>
      <c r="G152" s="57" t="s">
        <v>9</v>
      </c>
      <c r="H152" s="9">
        <v>56</v>
      </c>
      <c r="I152" s="8" t="str">
        <f t="shared" si="9"/>
        <v>Trung bình</v>
      </c>
      <c r="J152" s="151"/>
      <c r="K152" s="151"/>
    </row>
    <row r="153" spans="1:11" ht="15.75">
      <c r="A153" s="44">
        <v>145</v>
      </c>
      <c r="B153" s="69" t="s">
        <v>1083</v>
      </c>
      <c r="C153" s="53" t="s">
        <v>1623</v>
      </c>
      <c r="D153" s="54" t="s">
        <v>1624</v>
      </c>
      <c r="E153" s="55" t="s">
        <v>1625</v>
      </c>
      <c r="F153" s="53" t="s">
        <v>1626</v>
      </c>
      <c r="G153" s="57" t="s">
        <v>9</v>
      </c>
      <c r="H153" s="9">
        <v>68</v>
      </c>
      <c r="I153" s="8" t="str">
        <f t="shared" si="9"/>
        <v>Trung bình</v>
      </c>
      <c r="J153" s="151"/>
      <c r="K153" s="151"/>
    </row>
    <row r="154" spans="1:11" ht="15.75">
      <c r="A154" s="45">
        <v>146</v>
      </c>
      <c r="B154" s="69" t="s">
        <v>1086</v>
      </c>
      <c r="C154" s="53" t="s">
        <v>1627</v>
      </c>
      <c r="D154" s="54" t="s">
        <v>1513</v>
      </c>
      <c r="E154" s="55" t="s">
        <v>1628</v>
      </c>
      <c r="F154" s="53" t="s">
        <v>1629</v>
      </c>
      <c r="G154" s="57" t="s">
        <v>9</v>
      </c>
      <c r="H154" s="9">
        <v>71</v>
      </c>
      <c r="I154" s="8" t="str">
        <f t="shared" si="9"/>
        <v>Khá</v>
      </c>
      <c r="J154" s="151"/>
      <c r="K154" s="151"/>
    </row>
    <row r="155" spans="1:11" ht="15.75">
      <c r="A155" s="45">
        <v>147</v>
      </c>
      <c r="B155" s="69" t="s">
        <v>1090</v>
      </c>
      <c r="C155" s="53" t="s">
        <v>1630</v>
      </c>
      <c r="D155" s="54" t="s">
        <v>210</v>
      </c>
      <c r="E155" s="55" t="s">
        <v>302</v>
      </c>
      <c r="F155" s="53" t="s">
        <v>1631</v>
      </c>
      <c r="G155" s="57" t="s">
        <v>9</v>
      </c>
      <c r="H155" s="9">
        <v>74</v>
      </c>
      <c r="I155" s="8" t="str">
        <f t="shared" si="9"/>
        <v>Khá</v>
      </c>
      <c r="J155" s="151"/>
      <c r="K155" s="151"/>
    </row>
    <row r="156" spans="1:11" ht="15.75">
      <c r="A156" s="44">
        <v>148</v>
      </c>
      <c r="B156" s="69" t="s">
        <v>1094</v>
      </c>
      <c r="C156" s="53" t="s">
        <v>1632</v>
      </c>
      <c r="D156" s="54" t="s">
        <v>1260</v>
      </c>
      <c r="E156" s="55" t="s">
        <v>821</v>
      </c>
      <c r="F156" s="53" t="s">
        <v>1633</v>
      </c>
      <c r="G156" s="57" t="s">
        <v>8</v>
      </c>
      <c r="H156" s="9">
        <v>83</v>
      </c>
      <c r="I156" s="8" t="str">
        <f t="shared" si="9"/>
        <v>Tốt</v>
      </c>
      <c r="J156" s="151"/>
      <c r="K156" s="151"/>
    </row>
    <row r="157" spans="1:11" ht="15.75">
      <c r="A157" s="45">
        <v>149</v>
      </c>
      <c r="B157" s="69" t="s">
        <v>1097</v>
      </c>
      <c r="C157" s="53" t="s">
        <v>1634</v>
      </c>
      <c r="D157" s="54" t="s">
        <v>1635</v>
      </c>
      <c r="E157" s="55" t="s">
        <v>12</v>
      </c>
      <c r="F157" s="53" t="s">
        <v>1636</v>
      </c>
      <c r="G157" s="57" t="s">
        <v>9</v>
      </c>
      <c r="H157" s="9">
        <v>0</v>
      </c>
      <c r="I157" s="8" t="str">
        <f t="shared" si="9"/>
        <v>Yếu</v>
      </c>
      <c r="J157" s="151"/>
      <c r="K157" s="151"/>
    </row>
    <row r="158" spans="1:11" ht="15.75">
      <c r="A158" s="45">
        <v>150</v>
      </c>
      <c r="B158" s="69" t="s">
        <v>1132</v>
      </c>
      <c r="C158" s="53" t="s">
        <v>1637</v>
      </c>
      <c r="D158" s="54" t="s">
        <v>1638</v>
      </c>
      <c r="E158" s="55" t="s">
        <v>12</v>
      </c>
      <c r="F158" s="53" t="s">
        <v>1639</v>
      </c>
      <c r="G158" s="57" t="s">
        <v>9</v>
      </c>
      <c r="H158" s="9">
        <v>76</v>
      </c>
      <c r="I158" s="8" t="str">
        <f t="shared" si="9"/>
        <v>Khá</v>
      </c>
      <c r="J158" s="151"/>
      <c r="K158" s="151"/>
    </row>
    <row r="159" spans="1:11" ht="15.75">
      <c r="A159" s="44">
        <v>151</v>
      </c>
      <c r="B159" s="69" t="s">
        <v>1221</v>
      </c>
      <c r="C159" s="53" t="s">
        <v>1640</v>
      </c>
      <c r="D159" s="54" t="s">
        <v>1641</v>
      </c>
      <c r="E159" s="55" t="s">
        <v>1642</v>
      </c>
      <c r="F159" s="53" t="s">
        <v>1643</v>
      </c>
      <c r="G159" s="57" t="s">
        <v>9</v>
      </c>
      <c r="H159" s="9">
        <v>76</v>
      </c>
      <c r="I159" s="8" t="str">
        <f t="shared" si="9"/>
        <v>Khá</v>
      </c>
      <c r="J159" s="151"/>
      <c r="K159" s="151"/>
    </row>
    <row r="160" spans="1:11" ht="15.75">
      <c r="A160" s="45">
        <v>152</v>
      </c>
      <c r="B160" s="69" t="s">
        <v>1224</v>
      </c>
      <c r="C160" s="53" t="s">
        <v>1644</v>
      </c>
      <c r="D160" s="54" t="s">
        <v>1645</v>
      </c>
      <c r="E160" s="55" t="s">
        <v>1642</v>
      </c>
      <c r="F160" s="53" t="s">
        <v>1646</v>
      </c>
      <c r="G160" s="57" t="s">
        <v>9</v>
      </c>
      <c r="H160" s="9">
        <v>67</v>
      </c>
      <c r="I160" s="8" t="str">
        <f t="shared" si="9"/>
        <v>Trung bình</v>
      </c>
      <c r="J160" s="151"/>
      <c r="K160" s="151"/>
    </row>
    <row r="161" spans="1:11" ht="15.75">
      <c r="A161" s="45">
        <v>153</v>
      </c>
      <c r="B161" s="69" t="s">
        <v>1228</v>
      </c>
      <c r="C161" s="53" t="s">
        <v>1647</v>
      </c>
      <c r="D161" s="54" t="s">
        <v>618</v>
      </c>
      <c r="E161" s="55" t="s">
        <v>1648</v>
      </c>
      <c r="F161" s="53" t="s">
        <v>1649</v>
      </c>
      <c r="G161" s="57" t="s">
        <v>9</v>
      </c>
      <c r="H161" s="9">
        <v>77</v>
      </c>
      <c r="I161" s="8" t="str">
        <f t="shared" si="9"/>
        <v>Khá</v>
      </c>
      <c r="J161" s="151"/>
      <c r="K161" s="151"/>
    </row>
    <row r="162" spans="1:11" ht="15.75">
      <c r="A162" s="44">
        <v>154</v>
      </c>
      <c r="B162" s="69" t="s">
        <v>1233</v>
      </c>
      <c r="C162" s="53" t="s">
        <v>1650</v>
      </c>
      <c r="D162" s="54" t="s">
        <v>712</v>
      </c>
      <c r="E162" s="55" t="s">
        <v>1651</v>
      </c>
      <c r="F162" s="53" t="s">
        <v>1652</v>
      </c>
      <c r="G162" s="57" t="s">
        <v>9</v>
      </c>
      <c r="H162" s="9">
        <v>71</v>
      </c>
      <c r="I162" s="8" t="str">
        <f t="shared" si="9"/>
        <v>Khá</v>
      </c>
      <c r="J162" s="151"/>
      <c r="K162" s="151"/>
    </row>
    <row r="163" spans="1:11" ht="15.75">
      <c r="A163" s="45">
        <v>155</v>
      </c>
      <c r="B163" s="69" t="s">
        <v>1238</v>
      </c>
      <c r="C163" s="53" t="s">
        <v>1653</v>
      </c>
      <c r="D163" s="54" t="s">
        <v>1654</v>
      </c>
      <c r="E163" s="55" t="s">
        <v>1655</v>
      </c>
      <c r="F163" s="53" t="s">
        <v>1656</v>
      </c>
      <c r="G163" s="57" t="s">
        <v>9</v>
      </c>
      <c r="H163" s="9">
        <v>43</v>
      </c>
      <c r="I163" s="8" t="str">
        <f t="shared" si="9"/>
        <v>Yếu</v>
      </c>
      <c r="J163" s="151"/>
      <c r="K163" s="151"/>
    </row>
    <row r="164" spans="1:11" ht="15.75">
      <c r="A164" s="45">
        <v>156</v>
      </c>
      <c r="B164" s="69" t="s">
        <v>1382</v>
      </c>
      <c r="C164" s="53" t="s">
        <v>1657</v>
      </c>
      <c r="D164" s="54" t="s">
        <v>1394</v>
      </c>
      <c r="E164" s="55" t="s">
        <v>528</v>
      </c>
      <c r="F164" s="53" t="s">
        <v>1658</v>
      </c>
      <c r="G164" s="57" t="s">
        <v>9</v>
      </c>
      <c r="H164" s="9">
        <v>80</v>
      </c>
      <c r="I164" s="8" t="str">
        <f t="shared" si="9"/>
        <v>Tốt</v>
      </c>
      <c r="J164" s="151"/>
      <c r="K164" s="151"/>
    </row>
    <row r="165" spans="1:11" ht="15.75">
      <c r="A165" s="44">
        <v>157</v>
      </c>
      <c r="B165" s="69" t="s">
        <v>1515</v>
      </c>
      <c r="C165" s="53" t="s">
        <v>1659</v>
      </c>
      <c r="D165" s="54" t="s">
        <v>1660</v>
      </c>
      <c r="E165" s="55" t="s">
        <v>528</v>
      </c>
      <c r="F165" s="53" t="s">
        <v>1661</v>
      </c>
      <c r="G165" s="57" t="s">
        <v>9</v>
      </c>
      <c r="H165" s="9">
        <v>53</v>
      </c>
      <c r="I165" s="8" t="str">
        <f t="shared" si="9"/>
        <v>Trung bình</v>
      </c>
      <c r="J165" s="151"/>
      <c r="K165" s="151"/>
    </row>
    <row r="166" spans="1:11" ht="15.75">
      <c r="A166" s="45">
        <v>158</v>
      </c>
      <c r="B166" s="69" t="s">
        <v>1519</v>
      </c>
      <c r="C166" s="53" t="s">
        <v>1662</v>
      </c>
      <c r="D166" s="54" t="s">
        <v>1663</v>
      </c>
      <c r="E166" s="55" t="s">
        <v>13</v>
      </c>
      <c r="F166" s="53" t="s">
        <v>1664</v>
      </c>
      <c r="G166" s="57" t="s">
        <v>9</v>
      </c>
      <c r="H166" s="9">
        <v>80</v>
      </c>
      <c r="I166" s="8" t="str">
        <f t="shared" si="9"/>
        <v>Tốt</v>
      </c>
      <c r="J166" s="151"/>
      <c r="K166" s="151"/>
    </row>
    <row r="167" spans="1:11" ht="15.75">
      <c r="A167" s="45">
        <v>159</v>
      </c>
      <c r="B167" s="69" t="s">
        <v>1524</v>
      </c>
      <c r="C167" s="53" t="s">
        <v>1665</v>
      </c>
      <c r="D167" s="54" t="s">
        <v>31</v>
      </c>
      <c r="E167" s="55" t="s">
        <v>1156</v>
      </c>
      <c r="F167" s="53" t="s">
        <v>1666</v>
      </c>
      <c r="G167" s="57" t="s">
        <v>9</v>
      </c>
      <c r="H167" s="9">
        <v>0</v>
      </c>
      <c r="I167" s="8" t="str">
        <f t="shared" si="9"/>
        <v>Yếu</v>
      </c>
      <c r="J167" s="151"/>
      <c r="K167" s="151"/>
    </row>
    <row r="168" spans="1:11" ht="15.75">
      <c r="A168" s="44">
        <v>160</v>
      </c>
      <c r="B168" s="69" t="s">
        <v>1528</v>
      </c>
      <c r="C168" s="53" t="s">
        <v>1667</v>
      </c>
      <c r="D168" s="54" t="s">
        <v>38</v>
      </c>
      <c r="E168" s="55" t="s">
        <v>24</v>
      </c>
      <c r="F168" s="53" t="s">
        <v>1668</v>
      </c>
      <c r="G168" s="57" t="s">
        <v>9</v>
      </c>
      <c r="H168" s="9">
        <v>71</v>
      </c>
      <c r="I168" s="8" t="str">
        <f t="shared" si="9"/>
        <v>Khá</v>
      </c>
      <c r="J168" s="151"/>
      <c r="K168" s="151"/>
    </row>
    <row r="169" spans="1:11" ht="15.75">
      <c r="A169" s="45">
        <v>161</v>
      </c>
      <c r="B169" s="69" t="s">
        <v>1532</v>
      </c>
      <c r="C169" s="53" t="s">
        <v>1669</v>
      </c>
      <c r="D169" s="54" t="s">
        <v>527</v>
      </c>
      <c r="E169" s="55" t="s">
        <v>1670</v>
      </c>
      <c r="F169" s="53" t="s">
        <v>1427</v>
      </c>
      <c r="G169" s="57" t="s">
        <v>9</v>
      </c>
      <c r="H169" s="9">
        <v>0</v>
      </c>
      <c r="I169" s="8" t="str">
        <f t="shared" si="9"/>
        <v>Yếu</v>
      </c>
      <c r="J169" s="151"/>
      <c r="K169" s="151"/>
    </row>
    <row r="170" spans="1:11" ht="15.75">
      <c r="A170" s="45">
        <v>162</v>
      </c>
      <c r="B170" s="69" t="s">
        <v>1603</v>
      </c>
      <c r="C170" s="53" t="s">
        <v>1671</v>
      </c>
      <c r="D170" s="54" t="s">
        <v>31</v>
      </c>
      <c r="E170" s="55" t="s">
        <v>292</v>
      </c>
      <c r="F170" s="53" t="s">
        <v>1672</v>
      </c>
      <c r="G170" s="57" t="s">
        <v>9</v>
      </c>
      <c r="H170" s="9">
        <v>75</v>
      </c>
      <c r="I170" s="8" t="str">
        <f t="shared" si="9"/>
        <v>Khá</v>
      </c>
      <c r="J170" s="151"/>
      <c r="K170" s="151"/>
    </row>
    <row r="171" spans="1:11" ht="15.75">
      <c r="A171" s="44">
        <v>163</v>
      </c>
      <c r="B171" s="69" t="s">
        <v>1673</v>
      </c>
      <c r="C171" s="53" t="s">
        <v>1674</v>
      </c>
      <c r="D171" s="54" t="s">
        <v>1466</v>
      </c>
      <c r="E171" s="55" t="s">
        <v>101</v>
      </c>
      <c r="F171" s="53" t="s">
        <v>1675</v>
      </c>
      <c r="G171" s="57" t="s">
        <v>9</v>
      </c>
      <c r="H171" s="9">
        <v>0</v>
      </c>
      <c r="I171" s="8" t="str">
        <f t="shared" si="9"/>
        <v>Yếu</v>
      </c>
      <c r="J171" s="151"/>
      <c r="K171" s="151"/>
    </row>
    <row r="172" spans="1:11" ht="15.75">
      <c r="A172" s="45">
        <v>164</v>
      </c>
      <c r="B172" s="69" t="s">
        <v>1676</v>
      </c>
      <c r="C172" s="53" t="s">
        <v>1677</v>
      </c>
      <c r="D172" s="54" t="s">
        <v>1678</v>
      </c>
      <c r="E172" s="55" t="s">
        <v>1679</v>
      </c>
      <c r="F172" s="53" t="s">
        <v>1680</v>
      </c>
      <c r="G172" s="57" t="s">
        <v>9</v>
      </c>
      <c r="H172" s="9">
        <v>70</v>
      </c>
      <c r="I172" s="8" t="str">
        <f t="shared" si="9"/>
        <v>Khá</v>
      </c>
      <c r="J172" s="151"/>
      <c r="K172" s="151"/>
    </row>
    <row r="173" spans="1:11" ht="15.75">
      <c r="A173" s="45">
        <v>165</v>
      </c>
      <c r="B173" s="69" t="s">
        <v>1050</v>
      </c>
      <c r="C173" s="53" t="s">
        <v>1681</v>
      </c>
      <c r="D173" s="54" t="s">
        <v>1682</v>
      </c>
      <c r="E173" s="55" t="s">
        <v>32</v>
      </c>
      <c r="F173" s="53" t="s">
        <v>1683</v>
      </c>
      <c r="G173" s="57" t="s">
        <v>9</v>
      </c>
      <c r="H173" s="9">
        <v>73</v>
      </c>
      <c r="I173" s="8" t="str">
        <f>IF(H173&gt;=90,"Xuất sắc",IF(H173&gt;=80,"Tốt",IF(H173&gt;=70,"Khá",IF(H173&gt;=50,"Trung bình","Yếu"))))</f>
        <v>Khá</v>
      </c>
      <c r="J173" s="133" t="s">
        <v>1684</v>
      </c>
      <c r="K173" s="134"/>
    </row>
    <row r="174" spans="1:11" ht="15.75">
      <c r="A174" s="44">
        <v>166</v>
      </c>
      <c r="B174" s="69" t="s">
        <v>1055</v>
      </c>
      <c r="C174" s="53" t="s">
        <v>1685</v>
      </c>
      <c r="D174" s="54" t="s">
        <v>1686</v>
      </c>
      <c r="E174" s="55" t="s">
        <v>54</v>
      </c>
      <c r="F174" s="53" t="s">
        <v>831</v>
      </c>
      <c r="G174" s="57" t="s">
        <v>9</v>
      </c>
      <c r="H174" s="9">
        <v>0</v>
      </c>
      <c r="I174" s="8" t="str">
        <f t="shared" ref="I174:I188" si="10">IF(H174&gt;=90,"Xuất sắc",IF(H174&gt;=80,"Tốt",IF(H174&gt;=70,"Khá",IF(H174&gt;=50,"Trung bình","Yếu"))))</f>
        <v>Yếu</v>
      </c>
      <c r="J174" s="152"/>
      <c r="K174" s="134"/>
    </row>
    <row r="175" spans="1:11" ht="15.75">
      <c r="A175" s="45">
        <v>167</v>
      </c>
      <c r="B175" s="69" t="s">
        <v>1059</v>
      </c>
      <c r="C175" s="53" t="s">
        <v>1687</v>
      </c>
      <c r="D175" s="54" t="s">
        <v>505</v>
      </c>
      <c r="E175" s="55" t="s">
        <v>1352</v>
      </c>
      <c r="F175" s="53" t="s">
        <v>1688</v>
      </c>
      <c r="G175" s="57" t="s">
        <v>9</v>
      </c>
      <c r="H175" s="9">
        <v>0</v>
      </c>
      <c r="I175" s="8" t="str">
        <f t="shared" si="10"/>
        <v>Yếu</v>
      </c>
      <c r="J175" s="152"/>
      <c r="K175" s="134"/>
    </row>
    <row r="176" spans="1:11" ht="15.75">
      <c r="A176" s="45">
        <v>168</v>
      </c>
      <c r="B176" s="69" t="s">
        <v>1072</v>
      </c>
      <c r="C176" s="53" t="s">
        <v>1689</v>
      </c>
      <c r="D176" s="54" t="s">
        <v>1690</v>
      </c>
      <c r="E176" s="55" t="s">
        <v>703</v>
      </c>
      <c r="F176" s="53" t="s">
        <v>1691</v>
      </c>
      <c r="G176" s="57" t="s">
        <v>9</v>
      </c>
      <c r="H176" s="9">
        <v>57</v>
      </c>
      <c r="I176" s="8" t="str">
        <f t="shared" si="10"/>
        <v>Trung bình</v>
      </c>
      <c r="J176" s="152"/>
      <c r="K176" s="134"/>
    </row>
    <row r="177" spans="1:11" ht="15.75">
      <c r="A177" s="44">
        <v>169</v>
      </c>
      <c r="B177" s="69" t="s">
        <v>1075</v>
      </c>
      <c r="C177" s="53" t="s">
        <v>1692</v>
      </c>
      <c r="D177" s="54" t="s">
        <v>462</v>
      </c>
      <c r="E177" s="55" t="s">
        <v>40</v>
      </c>
      <c r="F177" s="53" t="s">
        <v>1693</v>
      </c>
      <c r="G177" s="57" t="s">
        <v>8</v>
      </c>
      <c r="H177" s="9">
        <v>0</v>
      </c>
      <c r="I177" s="8" t="str">
        <f t="shared" si="10"/>
        <v>Yếu</v>
      </c>
      <c r="J177" s="152"/>
      <c r="K177" s="134"/>
    </row>
    <row r="178" spans="1:11" ht="15.75">
      <c r="A178" s="45">
        <v>170</v>
      </c>
      <c r="B178" s="69" t="s">
        <v>1079</v>
      </c>
      <c r="C178" s="53" t="s">
        <v>1694</v>
      </c>
      <c r="D178" s="54" t="s">
        <v>1695</v>
      </c>
      <c r="E178" s="55" t="s">
        <v>1696</v>
      </c>
      <c r="F178" s="53" t="s">
        <v>1697</v>
      </c>
      <c r="G178" s="57" t="s">
        <v>9</v>
      </c>
      <c r="H178" s="9">
        <v>0</v>
      </c>
      <c r="I178" s="8" t="str">
        <f t="shared" si="10"/>
        <v>Yếu</v>
      </c>
      <c r="J178" s="152"/>
      <c r="K178" s="134"/>
    </row>
    <row r="179" spans="1:11" ht="15.75">
      <c r="A179" s="45">
        <v>171</v>
      </c>
      <c r="B179" s="69" t="s">
        <v>1083</v>
      </c>
      <c r="C179" s="53" t="s">
        <v>1698</v>
      </c>
      <c r="D179" s="54" t="s">
        <v>31</v>
      </c>
      <c r="E179" s="55" t="s">
        <v>1699</v>
      </c>
      <c r="F179" s="53" t="s">
        <v>1700</v>
      </c>
      <c r="G179" s="57" t="s">
        <v>9</v>
      </c>
      <c r="H179" s="9">
        <v>0</v>
      </c>
      <c r="I179" s="8" t="str">
        <f t="shared" si="10"/>
        <v>Yếu</v>
      </c>
      <c r="J179" s="152"/>
      <c r="K179" s="134"/>
    </row>
    <row r="180" spans="1:11" ht="15.75">
      <c r="A180" s="44">
        <v>172</v>
      </c>
      <c r="B180" s="69" t="s">
        <v>1086</v>
      </c>
      <c r="C180" s="53" t="s">
        <v>1701</v>
      </c>
      <c r="D180" s="54" t="s">
        <v>683</v>
      </c>
      <c r="E180" s="55" t="s">
        <v>1702</v>
      </c>
      <c r="F180" s="53" t="s">
        <v>1703</v>
      </c>
      <c r="G180" s="57" t="s">
        <v>9</v>
      </c>
      <c r="H180" s="9">
        <v>71</v>
      </c>
      <c r="I180" s="8" t="str">
        <f t="shared" si="10"/>
        <v>Khá</v>
      </c>
      <c r="J180" s="152"/>
      <c r="K180" s="134"/>
    </row>
    <row r="181" spans="1:11" ht="15.75">
      <c r="A181" s="45">
        <v>173</v>
      </c>
      <c r="B181" s="69" t="s">
        <v>1090</v>
      </c>
      <c r="C181" s="53" t="s">
        <v>1704</v>
      </c>
      <c r="D181" s="54" t="s">
        <v>1705</v>
      </c>
      <c r="E181" s="55" t="s">
        <v>36</v>
      </c>
      <c r="F181" s="53" t="s">
        <v>1706</v>
      </c>
      <c r="G181" s="57" t="s">
        <v>9</v>
      </c>
      <c r="H181" s="9">
        <v>81</v>
      </c>
      <c r="I181" s="8" t="str">
        <f t="shared" si="10"/>
        <v>Tốt</v>
      </c>
      <c r="J181" s="152"/>
      <c r="K181" s="134"/>
    </row>
    <row r="182" spans="1:11" ht="15.75">
      <c r="A182" s="45">
        <v>174</v>
      </c>
      <c r="B182" s="69" t="s">
        <v>1094</v>
      </c>
      <c r="C182" s="53" t="s">
        <v>1707</v>
      </c>
      <c r="D182" s="54" t="s">
        <v>683</v>
      </c>
      <c r="E182" s="55" t="s">
        <v>1405</v>
      </c>
      <c r="F182" s="53" t="s">
        <v>1708</v>
      </c>
      <c r="G182" s="57" t="s">
        <v>9</v>
      </c>
      <c r="H182" s="9">
        <v>0</v>
      </c>
      <c r="I182" s="8" t="str">
        <f t="shared" si="10"/>
        <v>Yếu</v>
      </c>
      <c r="J182" s="152"/>
      <c r="K182" s="134"/>
    </row>
    <row r="183" spans="1:11" ht="15.75">
      <c r="A183" s="44">
        <v>175</v>
      </c>
      <c r="B183" s="69" t="s">
        <v>1097</v>
      </c>
      <c r="C183" s="53" t="s">
        <v>1709</v>
      </c>
      <c r="D183" s="54" t="s">
        <v>618</v>
      </c>
      <c r="E183" s="55" t="s">
        <v>619</v>
      </c>
      <c r="F183" s="53" t="s">
        <v>1710</v>
      </c>
      <c r="G183" s="57" t="s">
        <v>9</v>
      </c>
      <c r="H183" s="9">
        <v>0</v>
      </c>
      <c r="I183" s="8" t="str">
        <f t="shared" si="10"/>
        <v>Yếu</v>
      </c>
      <c r="J183" s="152"/>
      <c r="K183" s="134"/>
    </row>
    <row r="184" spans="1:11" ht="15.75">
      <c r="A184" s="45">
        <v>176</v>
      </c>
      <c r="B184" s="69" t="s">
        <v>1132</v>
      </c>
      <c r="C184" s="53" t="s">
        <v>1711</v>
      </c>
      <c r="D184" s="54" t="s">
        <v>1712</v>
      </c>
      <c r="E184" s="55" t="s">
        <v>671</v>
      </c>
      <c r="F184" s="53" t="s">
        <v>1713</v>
      </c>
      <c r="G184" s="57" t="s">
        <v>9</v>
      </c>
      <c r="H184" s="9">
        <v>0</v>
      </c>
      <c r="I184" s="8" t="str">
        <f t="shared" si="10"/>
        <v>Yếu</v>
      </c>
      <c r="J184" s="152"/>
      <c r="K184" s="134"/>
    </row>
    <row r="185" spans="1:11" ht="15.75">
      <c r="A185" s="45">
        <v>177</v>
      </c>
      <c r="B185" s="69" t="s">
        <v>1221</v>
      </c>
      <c r="C185" s="53" t="s">
        <v>1714</v>
      </c>
      <c r="D185" s="54" t="s">
        <v>1715</v>
      </c>
      <c r="E185" s="55" t="s">
        <v>1716</v>
      </c>
      <c r="F185" s="53" t="s">
        <v>1717</v>
      </c>
      <c r="G185" s="57" t="s">
        <v>9</v>
      </c>
      <c r="H185" s="9">
        <v>87</v>
      </c>
      <c r="I185" s="8" t="str">
        <f t="shared" si="10"/>
        <v>Tốt</v>
      </c>
      <c r="J185" s="152"/>
      <c r="K185" s="134"/>
    </row>
    <row r="186" spans="1:11" ht="15.75">
      <c r="A186" s="44">
        <v>178</v>
      </c>
      <c r="B186" s="69" t="s">
        <v>1224</v>
      </c>
      <c r="C186" s="53" t="s">
        <v>1718</v>
      </c>
      <c r="D186" s="54" t="s">
        <v>1719</v>
      </c>
      <c r="E186" s="55" t="s">
        <v>545</v>
      </c>
      <c r="F186" s="53" t="s">
        <v>1720</v>
      </c>
      <c r="G186" s="57" t="s">
        <v>9</v>
      </c>
      <c r="H186" s="9">
        <v>73</v>
      </c>
      <c r="I186" s="8" t="str">
        <f t="shared" si="10"/>
        <v>Khá</v>
      </c>
      <c r="J186" s="152"/>
      <c r="K186" s="134"/>
    </row>
    <row r="187" spans="1:11" ht="15.75">
      <c r="A187" s="45">
        <v>179</v>
      </c>
      <c r="B187" s="69" t="s">
        <v>1228</v>
      </c>
      <c r="C187" s="53" t="s">
        <v>1721</v>
      </c>
      <c r="D187" s="54" t="s">
        <v>683</v>
      </c>
      <c r="E187" s="55" t="s">
        <v>545</v>
      </c>
      <c r="F187" s="53" t="s">
        <v>1722</v>
      </c>
      <c r="G187" s="57" t="s">
        <v>9</v>
      </c>
      <c r="H187" s="9">
        <v>0</v>
      </c>
      <c r="I187" s="8" t="str">
        <f t="shared" si="10"/>
        <v>Yếu</v>
      </c>
      <c r="J187" s="152"/>
      <c r="K187" s="134"/>
    </row>
    <row r="188" spans="1:11" ht="15.75">
      <c r="A188" s="45">
        <v>180</v>
      </c>
      <c r="B188" s="69" t="s">
        <v>1233</v>
      </c>
      <c r="C188" s="53" t="s">
        <v>1723</v>
      </c>
      <c r="D188" s="54" t="s">
        <v>1724</v>
      </c>
      <c r="E188" s="55" t="s">
        <v>11</v>
      </c>
      <c r="F188" s="53" t="s">
        <v>1725</v>
      </c>
      <c r="G188" s="57" t="s">
        <v>9</v>
      </c>
      <c r="H188" s="9">
        <v>0</v>
      </c>
      <c r="I188" s="8" t="str">
        <f t="shared" si="10"/>
        <v>Yếu</v>
      </c>
      <c r="J188" s="152"/>
      <c r="K188" s="134"/>
    </row>
    <row r="189" spans="1:11" ht="15.75">
      <c r="A189" s="44">
        <v>181</v>
      </c>
      <c r="B189" s="69" t="s">
        <v>1050</v>
      </c>
      <c r="C189" s="53" t="s">
        <v>1726</v>
      </c>
      <c r="D189" s="54" t="s">
        <v>1727</v>
      </c>
      <c r="E189" s="55" t="s">
        <v>545</v>
      </c>
      <c r="F189" s="53" t="s">
        <v>427</v>
      </c>
      <c r="G189" s="57" t="s">
        <v>9</v>
      </c>
      <c r="H189" s="9">
        <v>86</v>
      </c>
      <c r="I189" s="8" t="str">
        <f>IF(H189&gt;=90,"Xuất sắc",IF(H189&gt;=80,"Tốt",IF(H189&gt;=70,"Khá",IF(H189&gt;=50,"Trung bình","Yếu"))))</f>
        <v>Tốt</v>
      </c>
      <c r="J189" s="120" t="s">
        <v>1728</v>
      </c>
      <c r="K189" s="134"/>
    </row>
    <row r="190" spans="1:11" ht="15.75">
      <c r="A190" s="45">
        <v>182</v>
      </c>
      <c r="B190" s="69" t="s">
        <v>1055</v>
      </c>
      <c r="C190" s="53" t="s">
        <v>1729</v>
      </c>
      <c r="D190" s="54" t="s">
        <v>752</v>
      </c>
      <c r="E190" s="55" t="s">
        <v>1730</v>
      </c>
      <c r="F190" s="53" t="s">
        <v>1731</v>
      </c>
      <c r="G190" s="57" t="s">
        <v>9</v>
      </c>
      <c r="H190" s="9">
        <v>90</v>
      </c>
      <c r="I190" s="8" t="str">
        <f t="shared" ref="I190:I208" si="11">IF(H190&gt;=90,"Xuất sắc",IF(H190&gt;=80,"Tốt",IF(H190&gt;=70,"Khá",IF(H190&gt;=50,"Trung bình","Yếu"))))</f>
        <v>Xuất sắc</v>
      </c>
      <c r="J190" s="133"/>
      <c r="K190" s="134"/>
    </row>
    <row r="191" spans="1:11" ht="15.75">
      <c r="A191" s="45">
        <v>183</v>
      </c>
      <c r="B191" s="69" t="s">
        <v>1059</v>
      </c>
      <c r="C191" s="53" t="s">
        <v>1732</v>
      </c>
      <c r="D191" s="54" t="s">
        <v>1733</v>
      </c>
      <c r="E191" s="55" t="s">
        <v>12</v>
      </c>
      <c r="F191" s="53" t="s">
        <v>1734</v>
      </c>
      <c r="G191" s="57" t="s">
        <v>9</v>
      </c>
      <c r="H191" s="9">
        <v>31</v>
      </c>
      <c r="I191" s="8" t="str">
        <f t="shared" si="11"/>
        <v>Yếu</v>
      </c>
      <c r="J191" s="133"/>
      <c r="K191" s="134"/>
    </row>
    <row r="192" spans="1:11" ht="15.75">
      <c r="A192" s="44">
        <v>184</v>
      </c>
      <c r="B192" s="69" t="s">
        <v>1072</v>
      </c>
      <c r="C192" s="53" t="s">
        <v>1735</v>
      </c>
      <c r="D192" s="54" t="s">
        <v>1736</v>
      </c>
      <c r="E192" s="55" t="s">
        <v>1476</v>
      </c>
      <c r="F192" s="53" t="s">
        <v>1737</v>
      </c>
      <c r="G192" s="57" t="s">
        <v>9</v>
      </c>
      <c r="H192" s="9">
        <v>31</v>
      </c>
      <c r="I192" s="8" t="str">
        <f t="shared" si="11"/>
        <v>Yếu</v>
      </c>
      <c r="J192" s="133"/>
      <c r="K192" s="134"/>
    </row>
    <row r="193" spans="1:11" ht="15.75">
      <c r="A193" s="45">
        <v>185</v>
      </c>
      <c r="B193" s="69" t="s">
        <v>1075</v>
      </c>
      <c r="C193" s="53" t="s">
        <v>1738</v>
      </c>
      <c r="D193" s="54" t="s">
        <v>1739</v>
      </c>
      <c r="E193" s="55" t="s">
        <v>1476</v>
      </c>
      <c r="F193" s="53" t="s">
        <v>1740</v>
      </c>
      <c r="G193" s="57" t="s">
        <v>9</v>
      </c>
      <c r="H193" s="9">
        <v>96</v>
      </c>
      <c r="I193" s="8" t="str">
        <f t="shared" si="11"/>
        <v>Xuất sắc</v>
      </c>
      <c r="J193" s="133"/>
      <c r="K193" s="134"/>
    </row>
    <row r="194" spans="1:11" ht="15.75">
      <c r="A194" s="45">
        <v>186</v>
      </c>
      <c r="B194" s="69" t="s">
        <v>1079</v>
      </c>
      <c r="C194" s="53" t="s">
        <v>1741</v>
      </c>
      <c r="D194" s="54" t="s">
        <v>1624</v>
      </c>
      <c r="E194" s="55" t="s">
        <v>1486</v>
      </c>
      <c r="F194" s="53" t="s">
        <v>1742</v>
      </c>
      <c r="G194" s="57" t="s">
        <v>9</v>
      </c>
      <c r="H194" s="9">
        <v>80</v>
      </c>
      <c r="I194" s="8" t="str">
        <f t="shared" si="11"/>
        <v>Tốt</v>
      </c>
      <c r="J194" s="133"/>
      <c r="K194" s="134"/>
    </row>
    <row r="195" spans="1:11" ht="15.75">
      <c r="A195" s="44">
        <v>187</v>
      </c>
      <c r="B195" s="69" t="s">
        <v>1083</v>
      </c>
      <c r="C195" s="53" t="s">
        <v>1743</v>
      </c>
      <c r="D195" s="54" t="s">
        <v>1495</v>
      </c>
      <c r="E195" s="55" t="s">
        <v>1655</v>
      </c>
      <c r="F195" s="53" t="s">
        <v>1744</v>
      </c>
      <c r="G195" s="57" t="s">
        <v>9</v>
      </c>
      <c r="H195" s="9">
        <v>31</v>
      </c>
      <c r="I195" s="8" t="str">
        <f t="shared" si="11"/>
        <v>Yếu</v>
      </c>
      <c r="J195" s="133"/>
      <c r="K195" s="134"/>
    </row>
    <row r="196" spans="1:11" ht="15.75">
      <c r="A196" s="45">
        <v>188</v>
      </c>
      <c r="B196" s="69" t="s">
        <v>1086</v>
      </c>
      <c r="C196" s="53" t="s">
        <v>1745</v>
      </c>
      <c r="D196" s="54" t="s">
        <v>1746</v>
      </c>
      <c r="E196" s="55" t="s">
        <v>562</v>
      </c>
      <c r="F196" s="53" t="s">
        <v>388</v>
      </c>
      <c r="G196" s="57" t="s">
        <v>9</v>
      </c>
      <c r="H196" s="9">
        <v>31</v>
      </c>
      <c r="I196" s="8" t="str">
        <f t="shared" si="11"/>
        <v>Yếu</v>
      </c>
      <c r="J196" s="133"/>
      <c r="K196" s="134"/>
    </row>
    <row r="197" spans="1:11" ht="15.75">
      <c r="A197" s="45">
        <v>189</v>
      </c>
      <c r="B197" s="69" t="s">
        <v>1090</v>
      </c>
      <c r="C197" s="53" t="s">
        <v>1747</v>
      </c>
      <c r="D197" s="54" t="s">
        <v>1748</v>
      </c>
      <c r="E197" s="55" t="s">
        <v>1580</v>
      </c>
      <c r="F197" s="53" t="s">
        <v>1749</v>
      </c>
      <c r="G197" s="57" t="s">
        <v>9</v>
      </c>
      <c r="H197" s="9">
        <v>81</v>
      </c>
      <c r="I197" s="8" t="str">
        <f t="shared" si="11"/>
        <v>Tốt</v>
      </c>
      <c r="J197" s="133"/>
      <c r="K197" s="134"/>
    </row>
    <row r="198" spans="1:11" ht="15.75">
      <c r="A198" s="44">
        <v>190</v>
      </c>
      <c r="B198" s="69" t="s">
        <v>1094</v>
      </c>
      <c r="C198" s="53" t="s">
        <v>1750</v>
      </c>
      <c r="D198" s="54" t="s">
        <v>1751</v>
      </c>
      <c r="E198" s="55" t="s">
        <v>1511</v>
      </c>
      <c r="F198" s="53" t="s">
        <v>1752</v>
      </c>
      <c r="G198" s="57" t="s">
        <v>9</v>
      </c>
      <c r="H198" s="9">
        <v>82</v>
      </c>
      <c r="I198" s="8" t="str">
        <f t="shared" si="11"/>
        <v>Tốt</v>
      </c>
      <c r="J198" s="133"/>
      <c r="K198" s="134"/>
    </row>
    <row r="199" spans="1:11" ht="15.75">
      <c r="A199" s="45">
        <v>191</v>
      </c>
      <c r="B199" s="69" t="s">
        <v>1097</v>
      </c>
      <c r="C199" s="53" t="s">
        <v>1753</v>
      </c>
      <c r="D199" s="54" t="s">
        <v>1754</v>
      </c>
      <c r="E199" s="55" t="s">
        <v>619</v>
      </c>
      <c r="F199" s="53" t="s">
        <v>1317</v>
      </c>
      <c r="G199" s="57" t="s">
        <v>9</v>
      </c>
      <c r="H199" s="9">
        <v>31</v>
      </c>
      <c r="I199" s="8" t="str">
        <f t="shared" si="11"/>
        <v>Yếu</v>
      </c>
      <c r="J199" s="133"/>
      <c r="K199" s="134"/>
    </row>
    <row r="200" spans="1:11" ht="15.75">
      <c r="A200" s="45">
        <v>192</v>
      </c>
      <c r="B200" s="69" t="s">
        <v>1132</v>
      </c>
      <c r="C200" s="53" t="s">
        <v>1755</v>
      </c>
      <c r="D200" s="54" t="s">
        <v>1756</v>
      </c>
      <c r="E200" s="55" t="s">
        <v>1116</v>
      </c>
      <c r="F200" s="53" t="s">
        <v>1757</v>
      </c>
      <c r="G200" s="57" t="s">
        <v>9</v>
      </c>
      <c r="H200" s="9">
        <v>94</v>
      </c>
      <c r="I200" s="8" t="str">
        <f t="shared" si="11"/>
        <v>Xuất sắc</v>
      </c>
      <c r="J200" s="133"/>
      <c r="K200" s="134"/>
    </row>
    <row r="201" spans="1:11" ht="15.75">
      <c r="A201" s="44">
        <v>193</v>
      </c>
      <c r="B201" s="69" t="s">
        <v>1221</v>
      </c>
      <c r="C201" s="53" t="s">
        <v>1758</v>
      </c>
      <c r="D201" s="54" t="s">
        <v>1759</v>
      </c>
      <c r="E201" s="55" t="s">
        <v>1760</v>
      </c>
      <c r="F201" s="53" t="s">
        <v>1761</v>
      </c>
      <c r="G201" s="57" t="s">
        <v>9</v>
      </c>
      <c r="H201" s="9">
        <v>80</v>
      </c>
      <c r="I201" s="8" t="str">
        <f t="shared" si="11"/>
        <v>Tốt</v>
      </c>
      <c r="J201" s="133"/>
      <c r="K201" s="134"/>
    </row>
    <row r="202" spans="1:11" ht="15.75">
      <c r="A202" s="45">
        <v>194</v>
      </c>
      <c r="B202" s="69" t="s">
        <v>1224</v>
      </c>
      <c r="C202" s="53" t="s">
        <v>1762</v>
      </c>
      <c r="D202" s="54" t="s">
        <v>1597</v>
      </c>
      <c r="E202" s="55" t="s">
        <v>101</v>
      </c>
      <c r="F202" s="53" t="s">
        <v>1763</v>
      </c>
      <c r="G202" s="57" t="s">
        <v>9</v>
      </c>
      <c r="H202" s="9">
        <v>88</v>
      </c>
      <c r="I202" s="8" t="str">
        <f t="shared" si="11"/>
        <v>Tốt</v>
      </c>
      <c r="J202" s="133"/>
      <c r="K202" s="134"/>
    </row>
    <row r="203" spans="1:11" ht="15.75">
      <c r="A203" s="45">
        <v>195</v>
      </c>
      <c r="B203" s="69" t="s">
        <v>1228</v>
      </c>
      <c r="C203" s="53" t="s">
        <v>1764</v>
      </c>
      <c r="D203" s="54" t="s">
        <v>540</v>
      </c>
      <c r="E203" s="55" t="s">
        <v>1765</v>
      </c>
      <c r="F203" s="53" t="s">
        <v>1350</v>
      </c>
      <c r="G203" s="57" t="s">
        <v>9</v>
      </c>
      <c r="H203" s="9">
        <v>88</v>
      </c>
      <c r="I203" s="8" t="str">
        <f t="shared" si="11"/>
        <v>Tốt</v>
      </c>
      <c r="J203" s="133"/>
      <c r="K203" s="134"/>
    </row>
    <row r="204" spans="1:11" ht="15.75">
      <c r="A204" s="44">
        <v>196</v>
      </c>
      <c r="B204" s="69" t="s">
        <v>1233</v>
      </c>
      <c r="C204" s="53" t="s">
        <v>1766</v>
      </c>
      <c r="D204" s="54" t="s">
        <v>1678</v>
      </c>
      <c r="E204" s="55" t="s">
        <v>781</v>
      </c>
      <c r="F204" s="53" t="s">
        <v>1680</v>
      </c>
      <c r="G204" s="57" t="s">
        <v>9</v>
      </c>
      <c r="H204" s="9">
        <v>87</v>
      </c>
      <c r="I204" s="8" t="str">
        <f t="shared" si="11"/>
        <v>Tốt</v>
      </c>
      <c r="J204" s="133"/>
      <c r="K204" s="134"/>
    </row>
    <row r="205" spans="1:11" ht="15.75">
      <c r="A205" s="45">
        <v>197</v>
      </c>
      <c r="B205" s="69" t="s">
        <v>1238</v>
      </c>
      <c r="C205" s="53" t="s">
        <v>1767</v>
      </c>
      <c r="D205" s="54" t="s">
        <v>1768</v>
      </c>
      <c r="E205" s="55" t="s">
        <v>1265</v>
      </c>
      <c r="F205" s="53" t="s">
        <v>139</v>
      </c>
      <c r="G205" s="57" t="s">
        <v>9</v>
      </c>
      <c r="H205" s="9">
        <v>31</v>
      </c>
      <c r="I205" s="8" t="str">
        <f t="shared" si="11"/>
        <v>Yếu</v>
      </c>
      <c r="J205" s="133"/>
      <c r="K205" s="134"/>
    </row>
    <row r="206" spans="1:11" ht="15.75">
      <c r="A206" s="45">
        <v>198</v>
      </c>
      <c r="B206" s="69" t="s">
        <v>1382</v>
      </c>
      <c r="C206" s="53" t="s">
        <v>1769</v>
      </c>
      <c r="D206" s="54" t="s">
        <v>1770</v>
      </c>
      <c r="E206" s="55" t="s">
        <v>292</v>
      </c>
      <c r="F206" s="53" t="s">
        <v>1771</v>
      </c>
      <c r="G206" s="57" t="s">
        <v>9</v>
      </c>
      <c r="H206" s="9">
        <v>89</v>
      </c>
      <c r="I206" s="8" t="str">
        <f t="shared" si="11"/>
        <v>Tốt</v>
      </c>
      <c r="J206" s="133"/>
      <c r="K206" s="134"/>
    </row>
    <row r="207" spans="1:11" ht="15.75">
      <c r="A207" s="44">
        <v>199</v>
      </c>
      <c r="B207" s="69" t="s">
        <v>1515</v>
      </c>
      <c r="C207" s="53" t="s">
        <v>1772</v>
      </c>
      <c r="D207" s="54" t="s">
        <v>1773</v>
      </c>
      <c r="E207" s="55" t="s">
        <v>374</v>
      </c>
      <c r="F207" s="53" t="s">
        <v>1774</v>
      </c>
      <c r="G207" s="57" t="s">
        <v>9</v>
      </c>
      <c r="H207" s="9">
        <v>67</v>
      </c>
      <c r="I207" s="8" t="str">
        <f t="shared" si="11"/>
        <v>Trung bình</v>
      </c>
      <c r="J207" s="133"/>
      <c r="K207" s="134"/>
    </row>
    <row r="208" spans="1:11" ht="15.75">
      <c r="A208" s="45">
        <v>200</v>
      </c>
      <c r="B208" s="69" t="s">
        <v>1519</v>
      </c>
      <c r="C208" s="53" t="s">
        <v>1775</v>
      </c>
      <c r="D208" s="54" t="s">
        <v>1776</v>
      </c>
      <c r="E208" s="55" t="s">
        <v>374</v>
      </c>
      <c r="F208" s="53" t="s">
        <v>1011</v>
      </c>
      <c r="G208" s="57" t="s">
        <v>9</v>
      </c>
      <c r="H208" s="9">
        <v>94</v>
      </c>
      <c r="I208" s="8" t="str">
        <f t="shared" si="11"/>
        <v>Xuất sắc</v>
      </c>
      <c r="J208" s="133"/>
      <c r="K208" s="134"/>
    </row>
    <row r="209" spans="1:11" ht="15.75">
      <c r="A209" s="45">
        <v>201</v>
      </c>
      <c r="B209" s="69" t="s">
        <v>1050</v>
      </c>
      <c r="C209" s="53" t="s">
        <v>1777</v>
      </c>
      <c r="D209" s="54" t="s">
        <v>1778</v>
      </c>
      <c r="E209" s="55" t="s">
        <v>362</v>
      </c>
      <c r="F209" s="53" t="s">
        <v>1779</v>
      </c>
      <c r="G209" s="57" t="s">
        <v>9</v>
      </c>
      <c r="H209" s="9">
        <v>97</v>
      </c>
      <c r="I209" s="8" t="str">
        <f>IF(H209&gt;=90,"Xuất sắc",IF(H209&gt;=80,"Tốt",IF(H209&gt;=70,"Khá",IF(H209&gt;=50,"Trung bình","Yếu"))))</f>
        <v>Xuất sắc</v>
      </c>
      <c r="J209" s="120" t="s">
        <v>1780</v>
      </c>
      <c r="K209" s="134"/>
    </row>
    <row r="210" spans="1:11" ht="15.75">
      <c r="A210" s="44">
        <v>202</v>
      </c>
      <c r="B210" s="69" t="s">
        <v>1055</v>
      </c>
      <c r="C210" s="53" t="s">
        <v>1781</v>
      </c>
      <c r="D210" s="54" t="s">
        <v>1782</v>
      </c>
      <c r="E210" s="55" t="s">
        <v>362</v>
      </c>
      <c r="F210" s="53" t="s">
        <v>1783</v>
      </c>
      <c r="G210" s="57" t="s">
        <v>9</v>
      </c>
      <c r="H210" s="9">
        <v>83</v>
      </c>
      <c r="I210" s="8" t="str">
        <f t="shared" ref="I210:I233" si="12">IF(H210&gt;=90,"Xuất sắc",IF(H210&gt;=80,"Tốt",IF(H210&gt;=70,"Khá",IF(H210&gt;=50,"Trung bình","Yếu"))))</f>
        <v>Tốt</v>
      </c>
      <c r="J210" s="133"/>
      <c r="K210" s="134"/>
    </row>
    <row r="211" spans="1:11" ht="15.75">
      <c r="A211" s="45">
        <v>203</v>
      </c>
      <c r="B211" s="69" t="s">
        <v>1059</v>
      </c>
      <c r="C211" s="53" t="s">
        <v>1784</v>
      </c>
      <c r="D211" s="54" t="s">
        <v>1495</v>
      </c>
      <c r="E211" s="55" t="s">
        <v>986</v>
      </c>
      <c r="F211" s="53" t="s">
        <v>1785</v>
      </c>
      <c r="G211" s="57" t="s">
        <v>9</v>
      </c>
      <c r="H211" s="9">
        <v>0</v>
      </c>
      <c r="I211" s="8" t="str">
        <f t="shared" si="12"/>
        <v>Yếu</v>
      </c>
      <c r="J211" s="133"/>
      <c r="K211" s="134"/>
    </row>
    <row r="212" spans="1:11" ht="15.75">
      <c r="A212" s="45">
        <v>204</v>
      </c>
      <c r="B212" s="69" t="s">
        <v>1072</v>
      </c>
      <c r="C212" s="53" t="s">
        <v>1786</v>
      </c>
      <c r="D212" s="54" t="s">
        <v>1787</v>
      </c>
      <c r="E212" s="55" t="s">
        <v>1788</v>
      </c>
      <c r="F212" s="53" t="s">
        <v>225</v>
      </c>
      <c r="G212" s="57" t="s">
        <v>9</v>
      </c>
      <c r="H212" s="9">
        <v>0</v>
      </c>
      <c r="I212" s="8" t="str">
        <f t="shared" si="12"/>
        <v>Yếu</v>
      </c>
      <c r="J212" s="133"/>
      <c r="K212" s="134"/>
    </row>
    <row r="213" spans="1:11" ht="15.75">
      <c r="A213" s="44">
        <v>205</v>
      </c>
      <c r="B213" s="69" t="s">
        <v>1075</v>
      </c>
      <c r="C213" s="53" t="s">
        <v>1789</v>
      </c>
      <c r="D213" s="54" t="s">
        <v>18</v>
      </c>
      <c r="E213" s="55" t="s">
        <v>811</v>
      </c>
      <c r="F213" s="53" t="s">
        <v>1790</v>
      </c>
      <c r="G213" s="57" t="s">
        <v>9</v>
      </c>
      <c r="H213" s="9">
        <v>0</v>
      </c>
      <c r="I213" s="8" t="str">
        <f t="shared" si="12"/>
        <v>Yếu</v>
      </c>
      <c r="J213" s="133"/>
      <c r="K213" s="134"/>
    </row>
    <row r="214" spans="1:11" ht="15.75">
      <c r="A214" s="45">
        <v>206</v>
      </c>
      <c r="B214" s="69" t="s">
        <v>1079</v>
      </c>
      <c r="C214" s="53" t="s">
        <v>1791</v>
      </c>
      <c r="D214" s="54" t="s">
        <v>10</v>
      </c>
      <c r="E214" s="55" t="s">
        <v>1336</v>
      </c>
      <c r="F214" s="53" t="s">
        <v>1731</v>
      </c>
      <c r="G214" s="57" t="s">
        <v>9</v>
      </c>
      <c r="H214" s="9">
        <v>0</v>
      </c>
      <c r="I214" s="8" t="str">
        <f t="shared" si="12"/>
        <v>Yếu</v>
      </c>
      <c r="J214" s="133"/>
      <c r="K214" s="134"/>
    </row>
    <row r="215" spans="1:11" ht="15.75">
      <c r="A215" s="45">
        <v>207</v>
      </c>
      <c r="B215" s="69" t="s">
        <v>1083</v>
      </c>
      <c r="C215" s="53" t="s">
        <v>1792</v>
      </c>
      <c r="D215" s="54" t="s">
        <v>16</v>
      </c>
      <c r="E215" s="55" t="s">
        <v>1336</v>
      </c>
      <c r="F215" s="53" t="s">
        <v>1793</v>
      </c>
      <c r="G215" s="57" t="s">
        <v>9</v>
      </c>
      <c r="H215" s="9">
        <v>80</v>
      </c>
      <c r="I215" s="8" t="str">
        <f t="shared" si="12"/>
        <v>Tốt</v>
      </c>
      <c r="J215" s="133"/>
      <c r="K215" s="134"/>
    </row>
    <row r="216" spans="1:11" ht="15.75">
      <c r="A216" s="44">
        <v>208</v>
      </c>
      <c r="B216" s="69" t="s">
        <v>1086</v>
      </c>
      <c r="C216" s="53" t="s">
        <v>1794</v>
      </c>
      <c r="D216" s="54" t="s">
        <v>1795</v>
      </c>
      <c r="E216" s="55" t="s">
        <v>426</v>
      </c>
      <c r="F216" s="53" t="s">
        <v>1796</v>
      </c>
      <c r="G216" s="57" t="s">
        <v>9</v>
      </c>
      <c r="H216" s="9">
        <v>82</v>
      </c>
      <c r="I216" s="8" t="str">
        <f t="shared" si="12"/>
        <v>Tốt</v>
      </c>
      <c r="J216" s="133"/>
      <c r="K216" s="134"/>
    </row>
    <row r="217" spans="1:11" ht="15.75">
      <c r="A217" s="45">
        <v>209</v>
      </c>
      <c r="B217" s="69" t="s">
        <v>1090</v>
      </c>
      <c r="C217" s="53" t="s">
        <v>1797</v>
      </c>
      <c r="D217" s="54" t="s">
        <v>1798</v>
      </c>
      <c r="E217" s="55" t="s">
        <v>703</v>
      </c>
      <c r="F217" s="53" t="s">
        <v>1799</v>
      </c>
      <c r="G217" s="57" t="s">
        <v>9</v>
      </c>
      <c r="H217" s="9">
        <v>85</v>
      </c>
      <c r="I217" s="8" t="str">
        <f t="shared" si="12"/>
        <v>Tốt</v>
      </c>
      <c r="J217" s="133"/>
      <c r="K217" s="134"/>
    </row>
    <row r="218" spans="1:11" ht="15.75">
      <c r="A218" s="45">
        <v>210</v>
      </c>
      <c r="B218" s="69" t="s">
        <v>1094</v>
      </c>
      <c r="C218" s="53" t="s">
        <v>1800</v>
      </c>
      <c r="D218" s="54" t="s">
        <v>927</v>
      </c>
      <c r="E218" s="55" t="s">
        <v>703</v>
      </c>
      <c r="F218" s="53" t="s">
        <v>1801</v>
      </c>
      <c r="G218" s="57" t="s">
        <v>9</v>
      </c>
      <c r="H218" s="9">
        <v>0</v>
      </c>
      <c r="I218" s="8" t="str">
        <f t="shared" si="12"/>
        <v>Yếu</v>
      </c>
      <c r="J218" s="133"/>
      <c r="K218" s="134"/>
    </row>
    <row r="219" spans="1:11" ht="15.75">
      <c r="A219" s="44">
        <v>211</v>
      </c>
      <c r="B219" s="69" t="s">
        <v>1097</v>
      </c>
      <c r="C219" s="53" t="s">
        <v>1802</v>
      </c>
      <c r="D219" s="54" t="s">
        <v>1803</v>
      </c>
      <c r="E219" s="55" t="s">
        <v>134</v>
      </c>
      <c r="F219" s="53" t="s">
        <v>1804</v>
      </c>
      <c r="G219" s="57" t="s">
        <v>9</v>
      </c>
      <c r="H219" s="9">
        <v>98</v>
      </c>
      <c r="I219" s="8" t="str">
        <f t="shared" si="12"/>
        <v>Xuất sắc</v>
      </c>
      <c r="J219" s="133"/>
      <c r="K219" s="134"/>
    </row>
    <row r="220" spans="1:11" ht="15.75">
      <c r="A220" s="45">
        <v>212</v>
      </c>
      <c r="B220" s="69" t="s">
        <v>1132</v>
      </c>
      <c r="C220" s="53" t="s">
        <v>1805</v>
      </c>
      <c r="D220" s="54" t="s">
        <v>1806</v>
      </c>
      <c r="E220" s="55" t="s">
        <v>374</v>
      </c>
      <c r="F220" s="53" t="s">
        <v>1807</v>
      </c>
      <c r="G220" s="57" t="s">
        <v>9</v>
      </c>
      <c r="H220" s="9">
        <v>0</v>
      </c>
      <c r="I220" s="8" t="str">
        <f t="shared" si="12"/>
        <v>Yếu</v>
      </c>
      <c r="J220" s="133"/>
      <c r="K220" s="134"/>
    </row>
    <row r="221" spans="1:11" ht="15.75">
      <c r="A221" s="45">
        <v>213</v>
      </c>
      <c r="B221" s="69" t="s">
        <v>1221</v>
      </c>
      <c r="C221" s="53" t="s">
        <v>1808</v>
      </c>
      <c r="D221" s="54" t="s">
        <v>1809</v>
      </c>
      <c r="E221" s="55" t="s">
        <v>513</v>
      </c>
      <c r="F221" s="53" t="s">
        <v>1810</v>
      </c>
      <c r="G221" s="57" t="s">
        <v>9</v>
      </c>
      <c r="H221" s="9">
        <v>0</v>
      </c>
      <c r="I221" s="8" t="str">
        <f t="shared" si="12"/>
        <v>Yếu</v>
      </c>
      <c r="J221" s="133"/>
      <c r="K221" s="134"/>
    </row>
    <row r="222" spans="1:11" ht="15.75">
      <c r="A222" s="44">
        <v>214</v>
      </c>
      <c r="B222" s="69" t="s">
        <v>1224</v>
      </c>
      <c r="C222" s="53" t="s">
        <v>1811</v>
      </c>
      <c r="D222" s="54" t="s">
        <v>989</v>
      </c>
      <c r="E222" s="55" t="s">
        <v>513</v>
      </c>
      <c r="F222" s="53" t="s">
        <v>1812</v>
      </c>
      <c r="G222" s="57" t="s">
        <v>9</v>
      </c>
      <c r="H222" s="9">
        <v>92</v>
      </c>
      <c r="I222" s="8" t="str">
        <f t="shared" si="12"/>
        <v>Xuất sắc</v>
      </c>
      <c r="J222" s="133"/>
      <c r="K222" s="134"/>
    </row>
    <row r="223" spans="1:11" ht="15.75">
      <c r="A223" s="45">
        <v>215</v>
      </c>
      <c r="B223" s="69" t="s">
        <v>1228</v>
      </c>
      <c r="C223" s="53" t="s">
        <v>1813</v>
      </c>
      <c r="D223" s="54" t="s">
        <v>1052</v>
      </c>
      <c r="E223" s="55" t="s">
        <v>513</v>
      </c>
      <c r="F223" s="53" t="s">
        <v>1720</v>
      </c>
      <c r="G223" s="57" t="s">
        <v>9</v>
      </c>
      <c r="H223" s="9">
        <v>0</v>
      </c>
      <c r="I223" s="8" t="str">
        <f t="shared" si="12"/>
        <v>Yếu</v>
      </c>
      <c r="J223" s="133"/>
      <c r="K223" s="134"/>
    </row>
    <row r="224" spans="1:11" ht="15.75">
      <c r="A224" s="45">
        <v>216</v>
      </c>
      <c r="B224" s="69" t="s">
        <v>1233</v>
      </c>
      <c r="C224" s="53" t="s">
        <v>1814</v>
      </c>
      <c r="D224" s="54" t="s">
        <v>1815</v>
      </c>
      <c r="E224" s="55" t="s">
        <v>1108</v>
      </c>
      <c r="F224" s="53" t="s">
        <v>1816</v>
      </c>
      <c r="G224" s="57" t="s">
        <v>9</v>
      </c>
      <c r="H224" s="9">
        <v>0</v>
      </c>
      <c r="I224" s="8" t="str">
        <f t="shared" si="12"/>
        <v>Yếu</v>
      </c>
      <c r="J224" s="133"/>
      <c r="K224" s="134"/>
    </row>
    <row r="225" spans="1:11" ht="15.75">
      <c r="A225" s="44">
        <v>217</v>
      </c>
      <c r="B225" s="69" t="s">
        <v>1238</v>
      </c>
      <c r="C225" s="53" t="s">
        <v>1817</v>
      </c>
      <c r="D225" s="54" t="s">
        <v>1818</v>
      </c>
      <c r="E225" s="55" t="s">
        <v>1108</v>
      </c>
      <c r="F225" s="53" t="s">
        <v>1819</v>
      </c>
      <c r="G225" s="57" t="s">
        <v>9</v>
      </c>
      <c r="H225" s="9">
        <v>82</v>
      </c>
      <c r="I225" s="8" t="str">
        <f t="shared" si="12"/>
        <v>Tốt</v>
      </c>
      <c r="J225" s="133"/>
      <c r="K225" s="134"/>
    </row>
    <row r="226" spans="1:11" ht="15.75">
      <c r="A226" s="45">
        <v>218</v>
      </c>
      <c r="B226" s="69" t="s">
        <v>1382</v>
      </c>
      <c r="C226" s="53" t="s">
        <v>1820</v>
      </c>
      <c r="D226" s="54" t="s">
        <v>210</v>
      </c>
      <c r="E226" s="55" t="s">
        <v>21</v>
      </c>
      <c r="F226" s="53" t="s">
        <v>1821</v>
      </c>
      <c r="G226" s="57" t="s">
        <v>9</v>
      </c>
      <c r="H226" s="9">
        <v>0</v>
      </c>
      <c r="I226" s="8" t="str">
        <f t="shared" si="12"/>
        <v>Yếu</v>
      </c>
      <c r="J226" s="133"/>
      <c r="K226" s="134"/>
    </row>
    <row r="227" spans="1:11" ht="15.75">
      <c r="A227" s="45">
        <v>219</v>
      </c>
      <c r="B227" s="69" t="s">
        <v>1515</v>
      </c>
      <c r="C227" s="53" t="s">
        <v>1822</v>
      </c>
      <c r="D227" s="54" t="s">
        <v>1823</v>
      </c>
      <c r="E227" s="55" t="s">
        <v>528</v>
      </c>
      <c r="F227" s="53" t="s">
        <v>1824</v>
      </c>
      <c r="G227" s="57" t="s">
        <v>9</v>
      </c>
      <c r="H227" s="9">
        <v>0</v>
      </c>
      <c r="I227" s="8" t="str">
        <f t="shared" si="12"/>
        <v>Yếu</v>
      </c>
      <c r="J227" s="133"/>
      <c r="K227" s="134"/>
    </row>
    <row r="228" spans="1:11" ht="15.75">
      <c r="A228" s="44">
        <v>220</v>
      </c>
      <c r="B228" s="69" t="s">
        <v>1519</v>
      </c>
      <c r="C228" s="53" t="s">
        <v>1825</v>
      </c>
      <c r="D228" s="54" t="s">
        <v>1826</v>
      </c>
      <c r="E228" s="55" t="s">
        <v>1156</v>
      </c>
      <c r="F228" s="53" t="s">
        <v>1827</v>
      </c>
      <c r="G228" s="57" t="s">
        <v>9</v>
      </c>
      <c r="H228" s="9">
        <v>97</v>
      </c>
      <c r="I228" s="8" t="str">
        <f t="shared" si="12"/>
        <v>Xuất sắc</v>
      </c>
      <c r="J228" s="133"/>
      <c r="K228" s="134"/>
    </row>
    <row r="229" spans="1:11" ht="15.75">
      <c r="A229" s="45">
        <v>221</v>
      </c>
      <c r="B229" s="69" t="s">
        <v>1524</v>
      </c>
      <c r="C229" s="53" t="s">
        <v>1828</v>
      </c>
      <c r="D229" s="54" t="s">
        <v>1829</v>
      </c>
      <c r="E229" s="55" t="s">
        <v>1830</v>
      </c>
      <c r="F229" s="53" t="s">
        <v>1831</v>
      </c>
      <c r="G229" s="57" t="s">
        <v>9</v>
      </c>
      <c r="H229" s="9">
        <v>87</v>
      </c>
      <c r="I229" s="8" t="str">
        <f t="shared" si="12"/>
        <v>Tốt</v>
      </c>
      <c r="J229" s="133"/>
      <c r="K229" s="134"/>
    </row>
    <row r="230" spans="1:11" ht="15.75">
      <c r="A230" s="45">
        <v>222</v>
      </c>
      <c r="B230" s="69" t="s">
        <v>1528</v>
      </c>
      <c r="C230" s="53" t="s">
        <v>1832</v>
      </c>
      <c r="D230" s="54" t="s">
        <v>1833</v>
      </c>
      <c r="E230" s="55" t="s">
        <v>384</v>
      </c>
      <c r="F230" s="53" t="s">
        <v>1834</v>
      </c>
      <c r="G230" s="57" t="s">
        <v>9</v>
      </c>
      <c r="H230" s="9">
        <v>80</v>
      </c>
      <c r="I230" s="8" t="str">
        <f t="shared" si="12"/>
        <v>Tốt</v>
      </c>
      <c r="J230" s="133"/>
      <c r="K230" s="134"/>
    </row>
    <row r="231" spans="1:11" ht="15.75">
      <c r="A231" s="44">
        <v>223</v>
      </c>
      <c r="B231" s="69" t="s">
        <v>1532</v>
      </c>
      <c r="C231" s="53" t="s">
        <v>1835</v>
      </c>
      <c r="D231" s="54" t="s">
        <v>1836</v>
      </c>
      <c r="E231" s="55" t="s">
        <v>1837</v>
      </c>
      <c r="F231" s="53" t="s">
        <v>1838</v>
      </c>
      <c r="G231" s="57" t="s">
        <v>9</v>
      </c>
      <c r="H231" s="9">
        <v>90</v>
      </c>
      <c r="I231" s="8" t="str">
        <f t="shared" si="12"/>
        <v>Xuất sắc</v>
      </c>
      <c r="J231" s="133"/>
      <c r="K231" s="134"/>
    </row>
    <row r="232" spans="1:11" ht="15.75">
      <c r="A232" s="45">
        <v>224</v>
      </c>
      <c r="B232" s="69" t="s">
        <v>1603</v>
      </c>
      <c r="C232" s="53" t="s">
        <v>1839</v>
      </c>
      <c r="D232" s="54" t="s">
        <v>1840</v>
      </c>
      <c r="E232" s="55" t="s">
        <v>70</v>
      </c>
      <c r="F232" s="53" t="s">
        <v>1841</v>
      </c>
      <c r="G232" s="57" t="s">
        <v>9</v>
      </c>
      <c r="H232" s="9">
        <v>81</v>
      </c>
      <c r="I232" s="8" t="str">
        <f t="shared" si="12"/>
        <v>Tốt</v>
      </c>
      <c r="J232" s="133"/>
      <c r="K232" s="134"/>
    </row>
    <row r="233" spans="1:11" ht="15.75">
      <c r="A233" s="45">
        <v>225</v>
      </c>
      <c r="B233" s="69" t="s">
        <v>1673</v>
      </c>
      <c r="C233" s="53" t="s">
        <v>1842</v>
      </c>
      <c r="D233" s="54" t="s">
        <v>586</v>
      </c>
      <c r="E233" s="55" t="s">
        <v>1843</v>
      </c>
      <c r="F233" s="53" t="s">
        <v>930</v>
      </c>
      <c r="G233" s="57" t="s">
        <v>9</v>
      </c>
      <c r="H233" s="9">
        <v>84</v>
      </c>
      <c r="I233" s="8" t="str">
        <f t="shared" si="12"/>
        <v>Tốt</v>
      </c>
      <c r="J233" s="133"/>
      <c r="K233" s="134"/>
    </row>
    <row r="234" spans="1:11" ht="15.75">
      <c r="A234" s="44">
        <v>226</v>
      </c>
      <c r="B234" s="69" t="s">
        <v>1050</v>
      </c>
      <c r="C234" s="53" t="s">
        <v>1844</v>
      </c>
      <c r="D234" s="54" t="s">
        <v>540</v>
      </c>
      <c r="E234" s="55" t="s">
        <v>1845</v>
      </c>
      <c r="F234" s="53" t="s">
        <v>1846</v>
      </c>
      <c r="G234" s="57" t="s">
        <v>9</v>
      </c>
      <c r="H234" s="9">
        <v>58</v>
      </c>
      <c r="I234" s="8" t="str">
        <f>IF(H234&gt;=90,"Xuất sắc",IF(H234&gt;=80,"Tốt",IF(H234&gt;=70,"Khá",IF(H234&gt;=50,"Trung bình","Yếu"))))</f>
        <v>Trung bình</v>
      </c>
      <c r="J234" s="120" t="s">
        <v>1847</v>
      </c>
      <c r="K234" s="134"/>
    </row>
    <row r="235" spans="1:11" ht="15.75">
      <c r="A235" s="45">
        <v>227</v>
      </c>
      <c r="B235" s="69" t="s">
        <v>1055</v>
      </c>
      <c r="C235" s="53" t="s">
        <v>1848</v>
      </c>
      <c r="D235" s="54" t="s">
        <v>1849</v>
      </c>
      <c r="E235" s="55" t="s">
        <v>1336</v>
      </c>
      <c r="F235" s="53" t="s">
        <v>1850</v>
      </c>
      <c r="G235" s="57" t="s">
        <v>9</v>
      </c>
      <c r="H235" s="9">
        <v>79</v>
      </c>
      <c r="I235" s="8" t="str">
        <f t="shared" ref="I235:I248" si="13">IF(H235&gt;=90,"Xuất sắc",IF(H235&gt;=80,"Tốt",IF(H235&gt;=70,"Khá",IF(H235&gt;=50,"Trung bình","Yếu"))))</f>
        <v>Khá</v>
      </c>
      <c r="J235" s="133"/>
      <c r="K235" s="134"/>
    </row>
    <row r="236" spans="1:11" ht="15.75">
      <c r="A236" s="45">
        <v>228</v>
      </c>
      <c r="B236" s="69" t="s">
        <v>1059</v>
      </c>
      <c r="C236" s="53" t="s">
        <v>1851</v>
      </c>
      <c r="D236" s="54" t="s">
        <v>1852</v>
      </c>
      <c r="E236" s="55" t="s">
        <v>732</v>
      </c>
      <c r="F236" s="53" t="s">
        <v>1853</v>
      </c>
      <c r="G236" s="57" t="s">
        <v>9</v>
      </c>
      <c r="H236" s="9">
        <v>74</v>
      </c>
      <c r="I236" s="8" t="str">
        <f t="shared" si="13"/>
        <v>Khá</v>
      </c>
      <c r="J236" s="133"/>
      <c r="K236" s="134"/>
    </row>
    <row r="237" spans="1:11" ht="15.75">
      <c r="A237" s="44">
        <v>229</v>
      </c>
      <c r="B237" s="69" t="s">
        <v>1072</v>
      </c>
      <c r="C237" s="53" t="s">
        <v>1854</v>
      </c>
      <c r="D237" s="54" t="s">
        <v>1505</v>
      </c>
      <c r="E237" s="55" t="s">
        <v>732</v>
      </c>
      <c r="F237" s="53" t="s">
        <v>1855</v>
      </c>
      <c r="G237" s="57" t="s">
        <v>9</v>
      </c>
      <c r="H237" s="9">
        <v>0</v>
      </c>
      <c r="I237" s="8" t="str">
        <f t="shared" si="13"/>
        <v>Yếu</v>
      </c>
      <c r="J237" s="133"/>
      <c r="K237" s="134"/>
    </row>
    <row r="238" spans="1:11" ht="15.75">
      <c r="A238" s="45">
        <v>230</v>
      </c>
      <c r="B238" s="69" t="s">
        <v>1075</v>
      </c>
      <c r="C238" s="53" t="s">
        <v>1856</v>
      </c>
      <c r="D238" s="54" t="s">
        <v>1857</v>
      </c>
      <c r="E238" s="55" t="s">
        <v>53</v>
      </c>
      <c r="F238" s="53" t="s">
        <v>1498</v>
      </c>
      <c r="G238" s="57" t="s">
        <v>9</v>
      </c>
      <c r="H238" s="9">
        <v>58</v>
      </c>
      <c r="I238" s="8" t="str">
        <f t="shared" si="13"/>
        <v>Trung bình</v>
      </c>
      <c r="J238" s="133"/>
      <c r="K238" s="134"/>
    </row>
    <row r="239" spans="1:11" ht="15.75">
      <c r="A239" s="45">
        <v>231</v>
      </c>
      <c r="B239" s="69" t="s">
        <v>1079</v>
      </c>
      <c r="C239" s="53" t="s">
        <v>1858</v>
      </c>
      <c r="D239" s="54" t="s">
        <v>1859</v>
      </c>
      <c r="E239" s="55" t="s">
        <v>864</v>
      </c>
      <c r="F239" s="53" t="s">
        <v>1860</v>
      </c>
      <c r="G239" s="57" t="s">
        <v>9</v>
      </c>
      <c r="H239" s="9">
        <v>0</v>
      </c>
      <c r="I239" s="8" t="str">
        <f t="shared" si="13"/>
        <v>Yếu</v>
      </c>
      <c r="J239" s="133"/>
      <c r="K239" s="134"/>
    </row>
    <row r="240" spans="1:11" ht="15.75">
      <c r="A240" s="44">
        <v>232</v>
      </c>
      <c r="B240" s="69" t="s">
        <v>1083</v>
      </c>
      <c r="C240" s="53" t="s">
        <v>1861</v>
      </c>
      <c r="D240" s="54" t="s">
        <v>1862</v>
      </c>
      <c r="E240" s="55" t="s">
        <v>1863</v>
      </c>
      <c r="F240" s="53" t="s">
        <v>1864</v>
      </c>
      <c r="G240" s="57" t="s">
        <v>9</v>
      </c>
      <c r="H240" s="9">
        <v>0</v>
      </c>
      <c r="I240" s="8" t="str">
        <f t="shared" si="13"/>
        <v>Yếu</v>
      </c>
      <c r="J240" s="133"/>
      <c r="K240" s="134"/>
    </row>
    <row r="241" spans="1:11" ht="15.75">
      <c r="A241" s="45">
        <v>233</v>
      </c>
      <c r="B241" s="69" t="s">
        <v>1086</v>
      </c>
      <c r="C241" s="53" t="s">
        <v>1865</v>
      </c>
      <c r="D241" s="54" t="s">
        <v>31</v>
      </c>
      <c r="E241" s="55" t="s">
        <v>377</v>
      </c>
      <c r="F241" s="53" t="s">
        <v>1866</v>
      </c>
      <c r="G241" s="57" t="s">
        <v>9</v>
      </c>
      <c r="H241" s="9">
        <v>0</v>
      </c>
      <c r="I241" s="8" t="str">
        <f t="shared" si="13"/>
        <v>Yếu</v>
      </c>
      <c r="J241" s="133"/>
      <c r="K241" s="134"/>
    </row>
    <row r="242" spans="1:11" ht="15.75">
      <c r="A242" s="45">
        <v>234</v>
      </c>
      <c r="B242" s="69" t="s">
        <v>1090</v>
      </c>
      <c r="C242" s="53" t="s">
        <v>1867</v>
      </c>
      <c r="D242" s="54" t="s">
        <v>803</v>
      </c>
      <c r="E242" s="55" t="s">
        <v>1167</v>
      </c>
      <c r="F242" s="53" t="s">
        <v>1868</v>
      </c>
      <c r="G242" s="57" t="s">
        <v>9</v>
      </c>
      <c r="H242" s="9">
        <v>74</v>
      </c>
      <c r="I242" s="8" t="str">
        <f t="shared" si="13"/>
        <v>Khá</v>
      </c>
      <c r="J242" s="133"/>
      <c r="K242" s="134"/>
    </row>
    <row r="243" spans="1:11" ht="15.75">
      <c r="A243" s="44">
        <v>235</v>
      </c>
      <c r="B243" s="69" t="s">
        <v>1094</v>
      </c>
      <c r="C243" s="53" t="s">
        <v>1869</v>
      </c>
      <c r="D243" s="54" t="s">
        <v>1870</v>
      </c>
      <c r="E243" s="55" t="s">
        <v>1511</v>
      </c>
      <c r="F243" s="53" t="s">
        <v>1871</v>
      </c>
      <c r="G243" s="57" t="s">
        <v>9</v>
      </c>
      <c r="H243" s="9">
        <v>75</v>
      </c>
      <c r="I243" s="8" t="str">
        <f t="shared" si="13"/>
        <v>Khá</v>
      </c>
      <c r="J243" s="133"/>
      <c r="K243" s="134"/>
    </row>
    <row r="244" spans="1:11" ht="15.75">
      <c r="A244" s="45">
        <v>236</v>
      </c>
      <c r="B244" s="69" t="s">
        <v>1097</v>
      </c>
      <c r="C244" s="53" t="s">
        <v>1872</v>
      </c>
      <c r="D244" s="54" t="s">
        <v>1873</v>
      </c>
      <c r="E244" s="55" t="s">
        <v>619</v>
      </c>
      <c r="F244" s="53" t="s">
        <v>1392</v>
      </c>
      <c r="G244" s="57" t="s">
        <v>9</v>
      </c>
      <c r="H244" s="9">
        <v>75</v>
      </c>
      <c r="I244" s="8" t="str">
        <f t="shared" si="13"/>
        <v>Khá</v>
      </c>
      <c r="J244" s="133"/>
      <c r="K244" s="134"/>
    </row>
    <row r="245" spans="1:11" ht="15.75">
      <c r="A245" s="45">
        <v>237</v>
      </c>
      <c r="B245" s="69" t="s">
        <v>1132</v>
      </c>
      <c r="C245" s="53" t="s">
        <v>1874</v>
      </c>
      <c r="D245" s="54" t="s">
        <v>248</v>
      </c>
      <c r="E245" s="55" t="s">
        <v>1265</v>
      </c>
      <c r="F245" s="53" t="s">
        <v>1875</v>
      </c>
      <c r="G245" s="57" t="s">
        <v>9</v>
      </c>
      <c r="H245" s="9">
        <v>74</v>
      </c>
      <c r="I245" s="8" t="str">
        <f t="shared" si="13"/>
        <v>Khá</v>
      </c>
      <c r="J245" s="133"/>
      <c r="K245" s="134"/>
    </row>
    <row r="246" spans="1:11" ht="15.75">
      <c r="A246" s="44">
        <v>238</v>
      </c>
      <c r="B246" s="69" t="s">
        <v>1221</v>
      </c>
      <c r="C246" s="53" t="s">
        <v>1876</v>
      </c>
      <c r="D246" s="54" t="s">
        <v>18</v>
      </c>
      <c r="E246" s="55" t="s">
        <v>1877</v>
      </c>
      <c r="F246" s="53" t="s">
        <v>1333</v>
      </c>
      <c r="G246" s="57" t="s">
        <v>9</v>
      </c>
      <c r="H246" s="9">
        <v>0</v>
      </c>
      <c r="I246" s="8" t="str">
        <f t="shared" si="13"/>
        <v>Yếu</v>
      </c>
      <c r="J246" s="133"/>
      <c r="K246" s="134"/>
    </row>
    <row r="247" spans="1:11" ht="15.75">
      <c r="A247" s="45">
        <v>239</v>
      </c>
      <c r="B247" s="69" t="s">
        <v>1224</v>
      </c>
      <c r="C247" s="53" t="s">
        <v>1878</v>
      </c>
      <c r="D247" s="54" t="s">
        <v>618</v>
      </c>
      <c r="E247" s="55" t="s">
        <v>51</v>
      </c>
      <c r="F247" s="53" t="s">
        <v>1879</v>
      </c>
      <c r="G247" s="57" t="s">
        <v>9</v>
      </c>
      <c r="H247" s="9">
        <v>73</v>
      </c>
      <c r="I247" s="8" t="str">
        <f t="shared" si="13"/>
        <v>Khá</v>
      </c>
      <c r="J247" s="133"/>
      <c r="K247" s="134"/>
    </row>
    <row r="248" spans="1:11" ht="15.75">
      <c r="A248" s="45">
        <v>240</v>
      </c>
      <c r="B248" s="69" t="s">
        <v>1228</v>
      </c>
      <c r="C248" s="53" t="s">
        <v>1880</v>
      </c>
      <c r="D248" s="54" t="s">
        <v>1881</v>
      </c>
      <c r="E248" s="55" t="s">
        <v>695</v>
      </c>
      <c r="F248" s="53" t="s">
        <v>1882</v>
      </c>
      <c r="G248" s="57" t="s">
        <v>9</v>
      </c>
      <c r="H248" s="9">
        <v>58</v>
      </c>
      <c r="I248" s="8" t="str">
        <f t="shared" si="13"/>
        <v>Trung bình</v>
      </c>
      <c r="J248" s="133"/>
      <c r="K248" s="134"/>
    </row>
    <row r="249" spans="1:11" ht="16.5">
      <c r="A249" s="44">
        <v>241</v>
      </c>
      <c r="B249" s="69" t="s">
        <v>1050</v>
      </c>
      <c r="C249" s="53" t="s">
        <v>1883</v>
      </c>
      <c r="D249" s="54" t="s">
        <v>1884</v>
      </c>
      <c r="E249" s="55" t="s">
        <v>362</v>
      </c>
      <c r="F249" s="53" t="s">
        <v>1885</v>
      </c>
      <c r="G249" s="57" t="s">
        <v>9</v>
      </c>
      <c r="H249" s="90">
        <v>0</v>
      </c>
      <c r="I249" s="8" t="str">
        <f>IF(H249&gt;=90,"Xuất sắc",IF(H249&gt;=80,"Tốt",IF(H249&gt;=70,"Khá",IF(H249&gt;=50,"Trung bình","Yếu"))))</f>
        <v>Yếu</v>
      </c>
      <c r="J249" s="120" t="s">
        <v>1886</v>
      </c>
      <c r="K249" s="134"/>
    </row>
    <row r="250" spans="1:11" ht="16.5">
      <c r="A250" s="45">
        <v>242</v>
      </c>
      <c r="B250" s="69" t="s">
        <v>1055</v>
      </c>
      <c r="C250" s="53" t="s">
        <v>1887</v>
      </c>
      <c r="D250" s="54" t="s">
        <v>1888</v>
      </c>
      <c r="E250" s="55" t="s">
        <v>54</v>
      </c>
      <c r="F250" s="53" t="s">
        <v>1749</v>
      </c>
      <c r="G250" s="57" t="s">
        <v>9</v>
      </c>
      <c r="H250" s="91">
        <v>0</v>
      </c>
      <c r="I250" s="8" t="str">
        <f t="shared" ref="I250:I276" si="14">IF(H250&gt;=90,"Xuất sắc",IF(H250&gt;=80,"Tốt",IF(H250&gt;=70,"Khá",IF(H250&gt;=50,"Trung bình","Yếu"))))</f>
        <v>Yếu</v>
      </c>
      <c r="J250" s="133"/>
      <c r="K250" s="134"/>
    </row>
    <row r="251" spans="1:11" ht="16.5">
      <c r="A251" s="45">
        <v>243</v>
      </c>
      <c r="B251" s="69" t="s">
        <v>1059</v>
      </c>
      <c r="C251" s="53" t="s">
        <v>1889</v>
      </c>
      <c r="D251" s="54" t="s">
        <v>1890</v>
      </c>
      <c r="E251" s="55" t="s">
        <v>54</v>
      </c>
      <c r="F251" s="53" t="s">
        <v>1891</v>
      </c>
      <c r="G251" s="57" t="s">
        <v>9</v>
      </c>
      <c r="H251" s="91">
        <v>100</v>
      </c>
      <c r="I251" s="8" t="str">
        <f t="shared" si="14"/>
        <v>Xuất sắc</v>
      </c>
      <c r="J251" s="133"/>
      <c r="K251" s="134"/>
    </row>
    <row r="252" spans="1:11" ht="16.5">
      <c r="A252" s="44">
        <v>244</v>
      </c>
      <c r="B252" s="69" t="s">
        <v>1072</v>
      </c>
      <c r="C252" s="53" t="s">
        <v>1892</v>
      </c>
      <c r="D252" s="54" t="s">
        <v>1893</v>
      </c>
      <c r="E252" s="55" t="s">
        <v>1894</v>
      </c>
      <c r="F252" s="53" t="s">
        <v>1895</v>
      </c>
      <c r="G252" s="57" t="s">
        <v>9</v>
      </c>
      <c r="H252" s="91">
        <v>100</v>
      </c>
      <c r="I252" s="8" t="str">
        <f t="shared" si="14"/>
        <v>Xuất sắc</v>
      </c>
      <c r="J252" s="133"/>
      <c r="K252" s="134"/>
    </row>
    <row r="253" spans="1:11" ht="16.5">
      <c r="A253" s="45">
        <v>245</v>
      </c>
      <c r="B253" s="69" t="s">
        <v>1075</v>
      </c>
      <c r="C253" s="53" t="s">
        <v>1896</v>
      </c>
      <c r="D253" s="54" t="s">
        <v>1585</v>
      </c>
      <c r="E253" s="55" t="s">
        <v>1897</v>
      </c>
      <c r="F253" s="53" t="s">
        <v>1898</v>
      </c>
      <c r="G253" s="57" t="s">
        <v>9</v>
      </c>
      <c r="H253" s="91">
        <v>82</v>
      </c>
      <c r="I253" s="8" t="str">
        <f t="shared" si="14"/>
        <v>Tốt</v>
      </c>
      <c r="J253" s="133"/>
      <c r="K253" s="134"/>
    </row>
    <row r="254" spans="1:11" ht="16.5">
      <c r="A254" s="45">
        <v>246</v>
      </c>
      <c r="B254" s="69" t="s">
        <v>1079</v>
      </c>
      <c r="C254" s="53" t="s">
        <v>1899</v>
      </c>
      <c r="D254" s="54" t="s">
        <v>370</v>
      </c>
      <c r="E254" s="55" t="s">
        <v>302</v>
      </c>
      <c r="F254" s="53" t="s">
        <v>1900</v>
      </c>
      <c r="G254" s="57" t="s">
        <v>9</v>
      </c>
      <c r="H254" s="91">
        <v>98</v>
      </c>
      <c r="I254" s="8" t="str">
        <f t="shared" si="14"/>
        <v>Xuất sắc</v>
      </c>
      <c r="J254" s="133"/>
      <c r="K254" s="134"/>
    </row>
    <row r="255" spans="1:11" ht="16.5">
      <c r="A255" s="44">
        <v>247</v>
      </c>
      <c r="B255" s="69" t="s">
        <v>1083</v>
      </c>
      <c r="C255" s="53" t="s">
        <v>1901</v>
      </c>
      <c r="D255" s="54" t="s">
        <v>1902</v>
      </c>
      <c r="E255" s="55" t="s">
        <v>302</v>
      </c>
      <c r="F255" s="53" t="s">
        <v>1903</v>
      </c>
      <c r="G255" s="57" t="s">
        <v>9</v>
      </c>
      <c r="H255" s="91">
        <v>74</v>
      </c>
      <c r="I255" s="8" t="str">
        <f t="shared" si="14"/>
        <v>Khá</v>
      </c>
      <c r="J255" s="133"/>
      <c r="K255" s="134"/>
    </row>
    <row r="256" spans="1:11" ht="16.5">
      <c r="A256" s="45">
        <v>248</v>
      </c>
      <c r="B256" s="69" t="s">
        <v>1086</v>
      </c>
      <c r="C256" s="53" t="s">
        <v>1904</v>
      </c>
      <c r="D256" s="54" t="s">
        <v>1905</v>
      </c>
      <c r="E256" s="55" t="s">
        <v>1906</v>
      </c>
      <c r="F256" s="53" t="s">
        <v>1907</v>
      </c>
      <c r="G256" s="57" t="s">
        <v>9</v>
      </c>
      <c r="H256" s="91">
        <v>83</v>
      </c>
      <c r="I256" s="8" t="str">
        <f t="shared" si="14"/>
        <v>Tốt</v>
      </c>
      <c r="J256" s="133"/>
      <c r="K256" s="134"/>
    </row>
    <row r="257" spans="1:11" ht="16.5">
      <c r="A257" s="45">
        <v>249</v>
      </c>
      <c r="B257" s="69" t="s">
        <v>1090</v>
      </c>
      <c r="C257" s="53" t="s">
        <v>1908</v>
      </c>
      <c r="D257" s="54" t="s">
        <v>1909</v>
      </c>
      <c r="E257" s="55" t="s">
        <v>377</v>
      </c>
      <c r="F257" s="53" t="s">
        <v>1910</v>
      </c>
      <c r="G257" s="57" t="s">
        <v>9</v>
      </c>
      <c r="H257" s="91">
        <v>74</v>
      </c>
      <c r="I257" s="8" t="str">
        <f t="shared" si="14"/>
        <v>Khá</v>
      </c>
      <c r="J257" s="133"/>
      <c r="K257" s="134"/>
    </row>
    <row r="258" spans="1:11" ht="16.5">
      <c r="A258" s="44">
        <v>250</v>
      </c>
      <c r="B258" s="69" t="s">
        <v>1094</v>
      </c>
      <c r="C258" s="53" t="s">
        <v>1911</v>
      </c>
      <c r="D258" s="54" t="s">
        <v>1912</v>
      </c>
      <c r="E258" s="55" t="s">
        <v>12</v>
      </c>
      <c r="F258" s="53" t="s">
        <v>1913</v>
      </c>
      <c r="G258" s="57" t="s">
        <v>9</v>
      </c>
      <c r="H258" s="91">
        <v>83</v>
      </c>
      <c r="I258" s="8" t="str">
        <f t="shared" si="14"/>
        <v>Tốt</v>
      </c>
      <c r="J258" s="133"/>
      <c r="K258" s="134"/>
    </row>
    <row r="259" spans="1:11" ht="16.5">
      <c r="A259" s="45">
        <v>251</v>
      </c>
      <c r="B259" s="69" t="s">
        <v>1097</v>
      </c>
      <c r="C259" s="53" t="s">
        <v>1914</v>
      </c>
      <c r="D259" s="54" t="s">
        <v>18</v>
      </c>
      <c r="E259" s="55" t="s">
        <v>1476</v>
      </c>
      <c r="F259" s="53" t="s">
        <v>1915</v>
      </c>
      <c r="G259" s="57" t="s">
        <v>9</v>
      </c>
      <c r="H259" s="91">
        <v>73</v>
      </c>
      <c r="I259" s="8" t="str">
        <f t="shared" si="14"/>
        <v>Khá</v>
      </c>
      <c r="J259" s="133"/>
      <c r="K259" s="134"/>
    </row>
    <row r="260" spans="1:11" ht="16.5">
      <c r="A260" s="45">
        <v>252</v>
      </c>
      <c r="B260" s="69" t="s">
        <v>1132</v>
      </c>
      <c r="C260" s="53" t="s">
        <v>1916</v>
      </c>
      <c r="D260" s="54" t="s">
        <v>1917</v>
      </c>
      <c r="E260" s="55" t="s">
        <v>1642</v>
      </c>
      <c r="F260" s="53" t="s">
        <v>1918</v>
      </c>
      <c r="G260" s="57" t="s">
        <v>9</v>
      </c>
      <c r="H260" s="91">
        <v>97</v>
      </c>
      <c r="I260" s="8" t="str">
        <f t="shared" si="14"/>
        <v>Xuất sắc</v>
      </c>
      <c r="J260" s="133"/>
      <c r="K260" s="134"/>
    </row>
    <row r="261" spans="1:11" ht="16.5">
      <c r="A261" s="44">
        <v>253</v>
      </c>
      <c r="B261" s="69" t="s">
        <v>1221</v>
      </c>
      <c r="C261" s="53" t="s">
        <v>1919</v>
      </c>
      <c r="D261" s="54" t="s">
        <v>10</v>
      </c>
      <c r="E261" s="55" t="s">
        <v>63</v>
      </c>
      <c r="F261" s="53" t="s">
        <v>1340</v>
      </c>
      <c r="G261" s="57" t="s">
        <v>9</v>
      </c>
      <c r="H261" s="91">
        <v>95</v>
      </c>
      <c r="I261" s="8" t="str">
        <f t="shared" si="14"/>
        <v>Xuất sắc</v>
      </c>
      <c r="J261" s="133"/>
      <c r="K261" s="134"/>
    </row>
    <row r="262" spans="1:11" ht="16.5">
      <c r="A262" s="45">
        <v>254</v>
      </c>
      <c r="B262" s="69" t="s">
        <v>1224</v>
      </c>
      <c r="C262" s="53" t="s">
        <v>1920</v>
      </c>
      <c r="D262" s="54" t="s">
        <v>210</v>
      </c>
      <c r="E262" s="55" t="s">
        <v>252</v>
      </c>
      <c r="F262" s="53" t="s">
        <v>1921</v>
      </c>
      <c r="G262" s="57" t="s">
        <v>9</v>
      </c>
      <c r="H262" s="91">
        <v>90</v>
      </c>
      <c r="I262" s="8" t="str">
        <f t="shared" si="14"/>
        <v>Xuất sắc</v>
      </c>
      <c r="J262" s="133"/>
      <c r="K262" s="134"/>
    </row>
    <row r="263" spans="1:11" ht="16.5">
      <c r="A263" s="45">
        <v>255</v>
      </c>
      <c r="B263" s="69" t="s">
        <v>1228</v>
      </c>
      <c r="C263" s="53" t="s">
        <v>1922</v>
      </c>
      <c r="D263" s="54" t="s">
        <v>31</v>
      </c>
      <c r="E263" s="55" t="s">
        <v>562</v>
      </c>
      <c r="F263" s="53" t="s">
        <v>1923</v>
      </c>
      <c r="G263" s="57" t="s">
        <v>9</v>
      </c>
      <c r="H263" s="91">
        <v>86</v>
      </c>
      <c r="I263" s="8" t="str">
        <f t="shared" si="14"/>
        <v>Tốt</v>
      </c>
      <c r="J263" s="133"/>
      <c r="K263" s="134"/>
    </row>
    <row r="264" spans="1:11" ht="16.5">
      <c r="A264" s="44">
        <v>256</v>
      </c>
      <c r="B264" s="69" t="s">
        <v>1233</v>
      </c>
      <c r="C264" s="53" t="s">
        <v>1924</v>
      </c>
      <c r="D264" s="54" t="s">
        <v>618</v>
      </c>
      <c r="E264" s="55" t="s">
        <v>1219</v>
      </c>
      <c r="F264" s="53" t="s">
        <v>1203</v>
      </c>
      <c r="G264" s="57" t="s">
        <v>9</v>
      </c>
      <c r="H264" s="91">
        <v>65</v>
      </c>
      <c r="I264" s="8" t="str">
        <f t="shared" si="14"/>
        <v>Trung bình</v>
      </c>
      <c r="J264" s="133"/>
      <c r="K264" s="134"/>
    </row>
    <row r="265" spans="1:11" ht="16.5">
      <c r="A265" s="45">
        <v>257</v>
      </c>
      <c r="B265" s="69" t="s">
        <v>1238</v>
      </c>
      <c r="C265" s="53" t="s">
        <v>1925</v>
      </c>
      <c r="D265" s="54" t="s">
        <v>1043</v>
      </c>
      <c r="E265" s="55" t="s">
        <v>768</v>
      </c>
      <c r="F265" s="53" t="s">
        <v>1926</v>
      </c>
      <c r="G265" s="57" t="s">
        <v>9</v>
      </c>
      <c r="H265" s="91">
        <v>0</v>
      </c>
      <c r="I265" s="8" t="str">
        <f t="shared" si="14"/>
        <v>Yếu</v>
      </c>
      <c r="J265" s="133"/>
      <c r="K265" s="134"/>
    </row>
    <row r="266" spans="1:11" ht="16.5">
      <c r="A266" s="45">
        <v>258</v>
      </c>
      <c r="B266" s="69" t="s">
        <v>1382</v>
      </c>
      <c r="C266" s="53" t="s">
        <v>1927</v>
      </c>
      <c r="D266" s="54" t="s">
        <v>1928</v>
      </c>
      <c r="E266" s="55" t="s">
        <v>768</v>
      </c>
      <c r="F266" s="53" t="s">
        <v>1493</v>
      </c>
      <c r="G266" s="57" t="s">
        <v>9</v>
      </c>
      <c r="H266" s="91">
        <v>88</v>
      </c>
      <c r="I266" s="8" t="str">
        <f t="shared" si="14"/>
        <v>Tốt</v>
      </c>
      <c r="J266" s="133"/>
      <c r="K266" s="134"/>
    </row>
    <row r="267" spans="1:11" ht="16.5">
      <c r="A267" s="44">
        <v>259</v>
      </c>
      <c r="B267" s="69" t="s">
        <v>1515</v>
      </c>
      <c r="C267" s="53" t="s">
        <v>1929</v>
      </c>
      <c r="D267" s="54" t="s">
        <v>14</v>
      </c>
      <c r="E267" s="55" t="s">
        <v>1558</v>
      </c>
      <c r="F267" s="53" t="s">
        <v>1930</v>
      </c>
      <c r="G267" s="57" t="s">
        <v>9</v>
      </c>
      <c r="H267" s="91">
        <v>85</v>
      </c>
      <c r="I267" s="8" t="str">
        <f t="shared" si="14"/>
        <v>Tốt</v>
      </c>
      <c r="J267" s="133"/>
      <c r="K267" s="134"/>
    </row>
    <row r="268" spans="1:11" ht="16.5">
      <c r="A268" s="45">
        <v>260</v>
      </c>
      <c r="B268" s="69" t="s">
        <v>1519</v>
      </c>
      <c r="C268" s="53" t="s">
        <v>1931</v>
      </c>
      <c r="D268" s="54" t="s">
        <v>1932</v>
      </c>
      <c r="E268" s="55" t="s">
        <v>384</v>
      </c>
      <c r="F268" s="53" t="s">
        <v>1933</v>
      </c>
      <c r="G268" s="57" t="s">
        <v>9</v>
      </c>
      <c r="H268" s="91">
        <v>87</v>
      </c>
      <c r="I268" s="8" t="str">
        <f t="shared" si="14"/>
        <v>Tốt</v>
      </c>
      <c r="J268" s="133"/>
      <c r="K268" s="134"/>
    </row>
    <row r="269" spans="1:11" ht="16.5">
      <c r="A269" s="45">
        <v>261</v>
      </c>
      <c r="B269" s="69" t="s">
        <v>1524</v>
      </c>
      <c r="C269" s="53" t="s">
        <v>1934</v>
      </c>
      <c r="D269" s="54" t="s">
        <v>1935</v>
      </c>
      <c r="E269" s="55" t="s">
        <v>1445</v>
      </c>
      <c r="F269" s="53" t="s">
        <v>1936</v>
      </c>
      <c r="G269" s="57" t="s">
        <v>9</v>
      </c>
      <c r="H269" s="91">
        <v>85</v>
      </c>
      <c r="I269" s="8" t="str">
        <f t="shared" si="14"/>
        <v>Tốt</v>
      </c>
      <c r="J269" s="133"/>
      <c r="K269" s="134"/>
    </row>
    <row r="270" spans="1:11" ht="16.5">
      <c r="A270" s="44">
        <v>262</v>
      </c>
      <c r="B270" s="69" t="s">
        <v>1528</v>
      </c>
      <c r="C270" s="53" t="s">
        <v>1937</v>
      </c>
      <c r="D270" s="54" t="s">
        <v>210</v>
      </c>
      <c r="E270" s="55" t="s">
        <v>1938</v>
      </c>
      <c r="F270" s="53" t="s">
        <v>1939</v>
      </c>
      <c r="G270" s="57" t="s">
        <v>9</v>
      </c>
      <c r="H270" s="91">
        <v>65</v>
      </c>
      <c r="I270" s="8" t="str">
        <f t="shared" si="14"/>
        <v>Trung bình</v>
      </c>
      <c r="J270" s="133"/>
      <c r="K270" s="134"/>
    </row>
    <row r="271" spans="1:11" ht="16.5">
      <c r="A271" s="45">
        <v>263</v>
      </c>
      <c r="B271" s="69" t="s">
        <v>1532</v>
      </c>
      <c r="C271" s="53" t="s">
        <v>1940</v>
      </c>
      <c r="D271" s="54" t="s">
        <v>18</v>
      </c>
      <c r="E271" s="55" t="s">
        <v>1941</v>
      </c>
      <c r="F271" s="53" t="s">
        <v>1942</v>
      </c>
      <c r="G271" s="57" t="s">
        <v>9</v>
      </c>
      <c r="H271" s="91">
        <v>0</v>
      </c>
      <c r="I271" s="8" t="str">
        <f t="shared" si="14"/>
        <v>Yếu</v>
      </c>
      <c r="J271" s="133"/>
      <c r="K271" s="134"/>
    </row>
    <row r="272" spans="1:11" ht="15.75">
      <c r="A272" s="45">
        <v>264</v>
      </c>
      <c r="B272" s="69" t="s">
        <v>1603</v>
      </c>
      <c r="C272" s="53" t="s">
        <v>1943</v>
      </c>
      <c r="D272" s="54" t="s">
        <v>1944</v>
      </c>
      <c r="E272" s="55" t="s">
        <v>1029</v>
      </c>
      <c r="F272" s="53" t="s">
        <v>1945</v>
      </c>
      <c r="G272" s="57" t="s">
        <v>9</v>
      </c>
      <c r="H272" s="27">
        <v>100</v>
      </c>
      <c r="I272" s="8" t="str">
        <f t="shared" si="14"/>
        <v>Xuất sắc</v>
      </c>
      <c r="J272" s="133"/>
      <c r="K272" s="134"/>
    </row>
    <row r="273" spans="1:11" ht="15.75">
      <c r="A273" s="44">
        <v>265</v>
      </c>
      <c r="B273" s="69" t="s">
        <v>1673</v>
      </c>
      <c r="C273" s="53" t="s">
        <v>1946</v>
      </c>
      <c r="D273" s="54" t="s">
        <v>618</v>
      </c>
      <c r="E273" s="55" t="s">
        <v>292</v>
      </c>
      <c r="F273" s="53" t="s">
        <v>1947</v>
      </c>
      <c r="G273" s="57" t="s">
        <v>9</v>
      </c>
      <c r="H273" s="27">
        <v>0</v>
      </c>
      <c r="I273" s="8" t="str">
        <f t="shared" si="14"/>
        <v>Yếu</v>
      </c>
      <c r="J273" s="133"/>
      <c r="K273" s="134"/>
    </row>
    <row r="274" spans="1:11" ht="15.75">
      <c r="A274" s="45">
        <v>266</v>
      </c>
      <c r="B274" s="69" t="s">
        <v>1676</v>
      </c>
      <c r="C274" s="53" t="s">
        <v>1948</v>
      </c>
      <c r="D274" s="54" t="s">
        <v>1125</v>
      </c>
      <c r="E274" s="55" t="s">
        <v>292</v>
      </c>
      <c r="F274" s="53" t="s">
        <v>1949</v>
      </c>
      <c r="G274" s="57" t="s">
        <v>9</v>
      </c>
      <c r="H274" s="27">
        <v>45</v>
      </c>
      <c r="I274" s="8" t="str">
        <f t="shared" si="14"/>
        <v>Yếu</v>
      </c>
      <c r="J274" s="133"/>
      <c r="K274" s="134"/>
    </row>
    <row r="275" spans="1:11" ht="15.75">
      <c r="A275" s="45">
        <v>267</v>
      </c>
      <c r="B275" s="69" t="s">
        <v>1950</v>
      </c>
      <c r="C275" s="53" t="s">
        <v>1951</v>
      </c>
      <c r="D275" s="54" t="s">
        <v>16</v>
      </c>
      <c r="E275" s="55" t="s">
        <v>703</v>
      </c>
      <c r="F275" s="53" t="s">
        <v>1952</v>
      </c>
      <c r="G275" s="57" t="s">
        <v>9</v>
      </c>
      <c r="H275" s="27">
        <v>78</v>
      </c>
      <c r="I275" s="8" t="str">
        <f t="shared" si="14"/>
        <v>Khá</v>
      </c>
      <c r="J275" s="133"/>
      <c r="K275" s="134"/>
    </row>
    <row r="276" spans="1:11" ht="15.75">
      <c r="A276" s="44">
        <v>268</v>
      </c>
      <c r="B276" s="69" t="s">
        <v>1953</v>
      </c>
      <c r="C276" s="53" t="s">
        <v>1954</v>
      </c>
      <c r="D276" s="54" t="s">
        <v>824</v>
      </c>
      <c r="E276" s="55" t="s">
        <v>513</v>
      </c>
      <c r="F276" s="53" t="s">
        <v>1541</v>
      </c>
      <c r="G276" s="57" t="s">
        <v>9</v>
      </c>
      <c r="H276" s="27">
        <v>83</v>
      </c>
      <c r="I276" s="8" t="str">
        <f t="shared" si="14"/>
        <v>Tốt</v>
      </c>
      <c r="J276" s="133"/>
      <c r="K276" s="134"/>
    </row>
    <row r="277" spans="1:11">
      <c r="A277" s="114" t="s">
        <v>1955</v>
      </c>
      <c r="B277" s="114"/>
      <c r="C277" s="114"/>
      <c r="D277" s="114"/>
      <c r="E277" s="114"/>
      <c r="F277" s="114"/>
      <c r="G277" s="114"/>
      <c r="H277" s="114"/>
      <c r="I277" s="114"/>
      <c r="J277" s="114"/>
      <c r="K277" s="114"/>
    </row>
    <row r="278" spans="1:11" ht="15.75">
      <c r="C278" s="3" t="s">
        <v>69</v>
      </c>
      <c r="D278" s="10">
        <f>COUNTIF(I9:I276,C278)</f>
        <v>23</v>
      </c>
      <c r="E278" s="11">
        <f>D278/D283</f>
        <v>8.5820895522388058E-2</v>
      </c>
    </row>
    <row r="279" spans="1:11" ht="15.75">
      <c r="C279" s="3" t="s">
        <v>339</v>
      </c>
      <c r="D279" s="10">
        <f>COUNTIF(I9:I276,C279)</f>
        <v>61</v>
      </c>
      <c r="E279" s="11">
        <f>D279/D283</f>
        <v>0.22761194029850745</v>
      </c>
    </row>
    <row r="280" spans="1:11" ht="15.75">
      <c r="C280" s="3" t="s">
        <v>70</v>
      </c>
      <c r="D280" s="10">
        <f>COUNTIF(I9:I276,C280)</f>
        <v>57</v>
      </c>
      <c r="E280" s="11">
        <f>D280/D283</f>
        <v>0.21268656716417911</v>
      </c>
    </row>
    <row r="281" spans="1:11" ht="15.75">
      <c r="C281" s="3" t="s">
        <v>71</v>
      </c>
      <c r="D281" s="10">
        <f>COUNTIF(I9:I276,C281)</f>
        <v>22</v>
      </c>
      <c r="E281" s="12">
        <f>D281/D283</f>
        <v>8.2089552238805971E-2</v>
      </c>
    </row>
    <row r="282" spans="1:11" ht="15.75">
      <c r="C282" s="3" t="s">
        <v>72</v>
      </c>
      <c r="D282" s="10">
        <f>COUNTIF(I9:I276,C282)</f>
        <v>105</v>
      </c>
      <c r="E282" s="12">
        <f>D282/D283</f>
        <v>0.39179104477611942</v>
      </c>
    </row>
    <row r="283" spans="1:11" ht="15.75">
      <c r="C283" s="4" t="s">
        <v>73</v>
      </c>
      <c r="D283" s="13">
        <f>SUM(D278:D282)</f>
        <v>268</v>
      </c>
      <c r="E283" s="14">
        <f>SUM(E278:E282)</f>
        <v>1</v>
      </c>
    </row>
    <row r="284" spans="1:11" ht="15.75">
      <c r="A284" s="49"/>
      <c r="B284" s="49"/>
      <c r="C284" s="49"/>
      <c r="D284" s="50"/>
      <c r="E284" s="50"/>
      <c r="F284" s="49"/>
      <c r="G284" s="135" t="s">
        <v>74</v>
      </c>
      <c r="H284" s="135"/>
      <c r="I284" s="135"/>
      <c r="J284" s="135"/>
      <c r="K284" s="135"/>
    </row>
    <row r="285" spans="1:11" ht="15.75">
      <c r="A285" s="1"/>
      <c r="B285" s="1"/>
      <c r="C285" s="136" t="s">
        <v>353</v>
      </c>
      <c r="D285" s="136"/>
      <c r="E285" s="137" t="s">
        <v>352</v>
      </c>
      <c r="F285" s="137"/>
      <c r="G285" s="1"/>
      <c r="H285" s="137" t="s">
        <v>351</v>
      </c>
      <c r="I285" s="137"/>
      <c r="J285" s="137"/>
      <c r="K285" s="137"/>
    </row>
  </sheetData>
  <mergeCells count="51">
    <mergeCell ref="B5:K5"/>
    <mergeCell ref="B1:E1"/>
    <mergeCell ref="F1:K1"/>
    <mergeCell ref="B2:E2"/>
    <mergeCell ref="F2:K2"/>
    <mergeCell ref="A4:L4"/>
    <mergeCell ref="A6:K6"/>
    <mergeCell ref="A7:B8"/>
    <mergeCell ref="C7:C8"/>
    <mergeCell ref="D7:E8"/>
    <mergeCell ref="F7:F8"/>
    <mergeCell ref="G7:G8"/>
    <mergeCell ref="H7:H8"/>
    <mergeCell ref="I7:I8"/>
    <mergeCell ref="J7:J8"/>
    <mergeCell ref="K7:K8"/>
    <mergeCell ref="J9:J25"/>
    <mergeCell ref="K9:K25"/>
    <mergeCell ref="J26:J37"/>
    <mergeCell ref="K26:K37"/>
    <mergeCell ref="J38:J45"/>
    <mergeCell ref="K38:K45"/>
    <mergeCell ref="J46:J54"/>
    <mergeCell ref="K46:K54"/>
    <mergeCell ref="J55:J72"/>
    <mergeCell ref="K55:K72"/>
    <mergeCell ref="J73:J83"/>
    <mergeCell ref="K73:K83"/>
    <mergeCell ref="J84:J99"/>
    <mergeCell ref="K84:K99"/>
    <mergeCell ref="J100:J122"/>
    <mergeCell ref="K100:K122"/>
    <mergeCell ref="J123:J146"/>
    <mergeCell ref="K123:K146"/>
    <mergeCell ref="J147:J172"/>
    <mergeCell ref="K147:K172"/>
    <mergeCell ref="J173:J188"/>
    <mergeCell ref="K173:K188"/>
    <mergeCell ref="J189:J208"/>
    <mergeCell ref="K189:K208"/>
    <mergeCell ref="J209:J233"/>
    <mergeCell ref="K209:K233"/>
    <mergeCell ref="J234:J248"/>
    <mergeCell ref="K234:K248"/>
    <mergeCell ref="J249:J276"/>
    <mergeCell ref="K249:K276"/>
    <mergeCell ref="A277:K277"/>
    <mergeCell ref="G284:K284"/>
    <mergeCell ref="C285:D285"/>
    <mergeCell ref="E285:F285"/>
    <mergeCell ref="H285:K285"/>
  </mergeCells>
  <pageMargins left="0.2" right="0.2" top="0.5" bottom="0.5" header="0.3" footer="0.3"/>
  <pageSetup paperSize="9" scale="90"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8"/>
  <sheetViews>
    <sheetView tabSelected="1" topLeftCell="A115" workbookViewId="0">
      <selection activeCell="H125" sqref="H125"/>
    </sheetView>
  </sheetViews>
  <sheetFormatPr defaultRowHeight="15"/>
  <cols>
    <col min="1" max="2" width="3.85546875" style="23" customWidth="1"/>
    <col min="3" max="3" width="13.85546875" style="23" customWidth="1"/>
    <col min="4" max="4" width="20.28515625" style="21" customWidth="1"/>
    <col min="5" max="5" width="8.85546875" style="21" customWidth="1"/>
    <col min="6" max="6" width="13.140625" style="23" customWidth="1"/>
    <col min="7" max="7" width="6.85546875" style="23" customWidth="1"/>
    <col min="8" max="8" width="6" style="23" customWidth="1"/>
    <col min="9" max="9" width="10.85546875" style="23" customWidth="1"/>
    <col min="10" max="10" width="11.5703125" style="23" customWidth="1"/>
    <col min="11" max="11" width="9.140625" style="21"/>
    <col min="12" max="16384" width="9.140625" style="20"/>
  </cols>
  <sheetData>
    <row r="1" spans="1:12" ht="14.25" customHeight="1">
      <c r="B1" s="115" t="s">
        <v>67</v>
      </c>
      <c r="C1" s="115"/>
      <c r="D1" s="115"/>
      <c r="E1" s="115"/>
      <c r="F1" s="115" t="s">
        <v>0</v>
      </c>
      <c r="G1" s="115"/>
      <c r="H1" s="115"/>
      <c r="I1" s="115"/>
      <c r="J1" s="115"/>
      <c r="K1" s="115"/>
    </row>
    <row r="2" spans="1:12" ht="17.25" customHeight="1">
      <c r="B2" s="119" t="s">
        <v>68</v>
      </c>
      <c r="C2" s="119"/>
      <c r="D2" s="119"/>
      <c r="E2" s="119"/>
      <c r="F2" s="119" t="s">
        <v>1</v>
      </c>
      <c r="G2" s="119"/>
      <c r="H2" s="119"/>
      <c r="I2" s="119"/>
      <c r="J2" s="119"/>
      <c r="K2" s="119"/>
    </row>
    <row r="3" spans="1:12" ht="7.5" customHeight="1">
      <c r="B3" s="1"/>
      <c r="C3" s="1"/>
      <c r="D3" s="1"/>
      <c r="E3" s="2"/>
      <c r="F3" s="2"/>
      <c r="G3" s="2"/>
    </row>
    <row r="4" spans="1:12" ht="37.5" customHeight="1">
      <c r="A4" s="116" t="s">
        <v>354</v>
      </c>
      <c r="B4" s="117"/>
      <c r="C4" s="117"/>
      <c r="D4" s="117"/>
      <c r="E4" s="117"/>
      <c r="F4" s="117"/>
      <c r="G4" s="117"/>
      <c r="H4" s="117"/>
      <c r="I4" s="117"/>
      <c r="J4" s="117"/>
      <c r="K4" s="117"/>
      <c r="L4" s="117"/>
    </row>
    <row r="5" spans="1:12" ht="18.75">
      <c r="B5" s="117" t="s">
        <v>1956</v>
      </c>
      <c r="C5" s="117"/>
      <c r="D5" s="117"/>
      <c r="E5" s="117"/>
      <c r="F5" s="117"/>
      <c r="G5" s="117"/>
      <c r="H5" s="117"/>
      <c r="I5" s="117"/>
      <c r="J5" s="117"/>
      <c r="K5" s="117"/>
    </row>
    <row r="6" spans="1:12" ht="31.5" customHeight="1">
      <c r="A6" s="121" t="s">
        <v>2714</v>
      </c>
      <c r="B6" s="122"/>
      <c r="C6" s="122"/>
      <c r="D6" s="122"/>
      <c r="E6" s="122"/>
      <c r="F6" s="122"/>
      <c r="G6" s="122"/>
      <c r="H6" s="122"/>
      <c r="I6" s="122"/>
      <c r="J6" s="122"/>
      <c r="K6" s="122"/>
    </row>
    <row r="7" spans="1:12" ht="26.25" customHeight="1">
      <c r="A7" s="120" t="s">
        <v>2</v>
      </c>
      <c r="B7" s="120"/>
      <c r="C7" s="120" t="s">
        <v>3</v>
      </c>
      <c r="D7" s="120" t="s">
        <v>75</v>
      </c>
      <c r="E7" s="120"/>
      <c r="F7" s="120" t="s">
        <v>4</v>
      </c>
      <c r="G7" s="120" t="s">
        <v>5</v>
      </c>
      <c r="H7" s="112" t="s">
        <v>344</v>
      </c>
      <c r="I7" s="112" t="s">
        <v>65</v>
      </c>
      <c r="J7" s="128" t="s">
        <v>345</v>
      </c>
      <c r="K7" s="118" t="s">
        <v>66</v>
      </c>
    </row>
    <row r="8" spans="1:12" ht="28.5" customHeight="1">
      <c r="A8" s="120"/>
      <c r="B8" s="120"/>
      <c r="C8" s="120"/>
      <c r="D8" s="120"/>
      <c r="E8" s="120"/>
      <c r="F8" s="120"/>
      <c r="G8" s="120"/>
      <c r="H8" s="112"/>
      <c r="I8" s="112"/>
      <c r="J8" s="128"/>
      <c r="K8" s="118"/>
    </row>
    <row r="9" spans="1:12" ht="20.25" customHeight="1">
      <c r="A9" s="44">
        <v>1</v>
      </c>
      <c r="B9" s="69" t="s">
        <v>1050</v>
      </c>
      <c r="C9" s="53" t="s">
        <v>1957</v>
      </c>
      <c r="D9" s="59" t="s">
        <v>1958</v>
      </c>
      <c r="E9" s="60" t="s">
        <v>362</v>
      </c>
      <c r="F9" s="53" t="s">
        <v>1959</v>
      </c>
      <c r="G9" s="57" t="s">
        <v>9</v>
      </c>
      <c r="H9" s="68">
        <v>71</v>
      </c>
      <c r="I9" s="8" t="str">
        <f>IF(H9&gt;=90,"Xuất sắc",IF(H9&gt;=80,"Tốt",IF(H9&gt;=70,"Khá",IF(H9&gt;=50,"Trung bình","Yếu"))))</f>
        <v>Khá</v>
      </c>
      <c r="J9" s="146" t="s">
        <v>1960</v>
      </c>
      <c r="K9" s="141"/>
    </row>
    <row r="10" spans="1:12" ht="15.75">
      <c r="A10" s="45">
        <v>2</v>
      </c>
      <c r="B10" s="69" t="s">
        <v>1055</v>
      </c>
      <c r="C10" s="53" t="s">
        <v>1961</v>
      </c>
      <c r="D10" s="59" t="s">
        <v>1962</v>
      </c>
      <c r="E10" s="60" t="s">
        <v>1625</v>
      </c>
      <c r="F10" s="53" t="s">
        <v>1963</v>
      </c>
      <c r="G10" s="57" t="s">
        <v>9</v>
      </c>
      <c r="H10" s="68">
        <v>0</v>
      </c>
      <c r="I10" s="8" t="str">
        <f t="shared" ref="I10:I28" si="0">IF(H10&gt;=90,"Xuất sắc",IF(H10&gt;=80,"Tốt",IF(H10&gt;=70,"Khá",IF(H10&gt;=50,"Trung bình","Yếu"))))</f>
        <v>Yếu</v>
      </c>
      <c r="J10" s="147"/>
      <c r="K10" s="142"/>
    </row>
    <row r="11" spans="1:12" ht="15.75">
      <c r="A11" s="45">
        <v>3</v>
      </c>
      <c r="B11" s="69" t="s">
        <v>1059</v>
      </c>
      <c r="C11" s="53" t="s">
        <v>1964</v>
      </c>
      <c r="D11" s="59" t="s">
        <v>1352</v>
      </c>
      <c r="E11" s="60" t="s">
        <v>12</v>
      </c>
      <c r="F11" s="53" t="s">
        <v>1965</v>
      </c>
      <c r="G11" s="57" t="s">
        <v>9</v>
      </c>
      <c r="H11" s="68">
        <v>82</v>
      </c>
      <c r="I11" s="8" t="str">
        <f t="shared" si="0"/>
        <v>Tốt</v>
      </c>
      <c r="J11" s="147"/>
      <c r="K11" s="142"/>
    </row>
    <row r="12" spans="1:12" ht="15.75">
      <c r="A12" s="44">
        <v>4</v>
      </c>
      <c r="B12" s="69" t="s">
        <v>1072</v>
      </c>
      <c r="C12" s="53" t="s">
        <v>1966</v>
      </c>
      <c r="D12" s="59" t="s">
        <v>690</v>
      </c>
      <c r="E12" s="60" t="s">
        <v>1061</v>
      </c>
      <c r="F12" s="53" t="s">
        <v>1967</v>
      </c>
      <c r="G12" s="57" t="s">
        <v>9</v>
      </c>
      <c r="H12" s="68">
        <v>0</v>
      </c>
      <c r="I12" s="8" t="str">
        <f t="shared" si="0"/>
        <v>Yếu</v>
      </c>
      <c r="J12" s="147"/>
      <c r="K12" s="142"/>
    </row>
    <row r="13" spans="1:12" ht="15.75">
      <c r="A13" s="45">
        <v>5</v>
      </c>
      <c r="B13" s="69" t="s">
        <v>1075</v>
      </c>
      <c r="C13" s="53" t="s">
        <v>1968</v>
      </c>
      <c r="D13" s="59" t="s">
        <v>1969</v>
      </c>
      <c r="E13" s="60" t="s">
        <v>1970</v>
      </c>
      <c r="F13" s="53" t="s">
        <v>1971</v>
      </c>
      <c r="G13" s="57" t="s">
        <v>9</v>
      </c>
      <c r="H13" s="68">
        <v>86</v>
      </c>
      <c r="I13" s="8" t="str">
        <f t="shared" si="0"/>
        <v>Tốt</v>
      </c>
      <c r="J13" s="147"/>
      <c r="K13" s="142"/>
    </row>
    <row r="14" spans="1:12" ht="15.75">
      <c r="A14" s="45">
        <v>6</v>
      </c>
      <c r="B14" s="69" t="s">
        <v>1079</v>
      </c>
      <c r="C14" s="53" t="s">
        <v>1972</v>
      </c>
      <c r="D14" s="59" t="s">
        <v>210</v>
      </c>
      <c r="E14" s="60" t="s">
        <v>15</v>
      </c>
      <c r="F14" s="53" t="s">
        <v>1973</v>
      </c>
      <c r="G14" s="57" t="s">
        <v>9</v>
      </c>
      <c r="H14" s="68">
        <v>80</v>
      </c>
      <c r="I14" s="8" t="str">
        <f t="shared" si="0"/>
        <v>Tốt</v>
      </c>
      <c r="J14" s="147"/>
      <c r="K14" s="142"/>
    </row>
    <row r="15" spans="1:12" ht="15.75">
      <c r="A15" s="44">
        <v>7</v>
      </c>
      <c r="B15" s="69" t="s">
        <v>1083</v>
      </c>
      <c r="C15" s="53" t="s">
        <v>1974</v>
      </c>
      <c r="D15" s="59" t="s">
        <v>1104</v>
      </c>
      <c r="E15" s="60" t="s">
        <v>53</v>
      </c>
      <c r="F15" s="53" t="s">
        <v>1563</v>
      </c>
      <c r="G15" s="57" t="s">
        <v>9</v>
      </c>
      <c r="H15" s="68">
        <v>80</v>
      </c>
      <c r="I15" s="8" t="str">
        <f t="shared" si="0"/>
        <v>Tốt</v>
      </c>
      <c r="J15" s="147"/>
      <c r="K15" s="142"/>
    </row>
    <row r="16" spans="1:12" ht="15.75">
      <c r="A16" s="45">
        <v>8</v>
      </c>
      <c r="B16" s="69" t="s">
        <v>1086</v>
      </c>
      <c r="C16" s="53" t="s">
        <v>1975</v>
      </c>
      <c r="D16" s="59" t="s">
        <v>683</v>
      </c>
      <c r="E16" s="60" t="s">
        <v>1976</v>
      </c>
      <c r="F16" s="53" t="s">
        <v>1977</v>
      </c>
      <c r="G16" s="57" t="s">
        <v>9</v>
      </c>
      <c r="H16" s="68">
        <v>85</v>
      </c>
      <c r="I16" s="8" t="str">
        <f t="shared" si="0"/>
        <v>Tốt</v>
      </c>
      <c r="J16" s="147"/>
      <c r="K16" s="142"/>
    </row>
    <row r="17" spans="1:11" ht="15.75">
      <c r="A17" s="45">
        <v>9</v>
      </c>
      <c r="B17" s="69" t="s">
        <v>1090</v>
      </c>
      <c r="C17" s="53" t="s">
        <v>1978</v>
      </c>
      <c r="D17" s="59" t="s">
        <v>1979</v>
      </c>
      <c r="E17" s="60" t="s">
        <v>1980</v>
      </c>
      <c r="F17" s="53" t="s">
        <v>1981</v>
      </c>
      <c r="G17" s="57" t="s">
        <v>9</v>
      </c>
      <c r="H17" s="68">
        <v>0</v>
      </c>
      <c r="I17" s="8" t="str">
        <f t="shared" si="0"/>
        <v>Yếu</v>
      </c>
      <c r="J17" s="147"/>
      <c r="K17" s="142"/>
    </row>
    <row r="18" spans="1:11" ht="15.75">
      <c r="A18" s="44">
        <v>10</v>
      </c>
      <c r="B18" s="69" t="s">
        <v>1094</v>
      </c>
      <c r="C18" s="53" t="s">
        <v>1982</v>
      </c>
      <c r="D18" s="59" t="s">
        <v>1983</v>
      </c>
      <c r="E18" s="60" t="s">
        <v>1156</v>
      </c>
      <c r="F18" s="53" t="s">
        <v>1984</v>
      </c>
      <c r="G18" s="57" t="s">
        <v>9</v>
      </c>
      <c r="H18" s="68">
        <v>80</v>
      </c>
      <c r="I18" s="8" t="str">
        <f t="shared" si="0"/>
        <v>Tốt</v>
      </c>
      <c r="J18" s="147"/>
      <c r="K18" s="142"/>
    </row>
    <row r="19" spans="1:11" ht="15.75">
      <c r="A19" s="45">
        <v>11</v>
      </c>
      <c r="B19" s="69" t="s">
        <v>1097</v>
      </c>
      <c r="C19" s="53" t="s">
        <v>1985</v>
      </c>
      <c r="D19" s="59" t="s">
        <v>1421</v>
      </c>
      <c r="E19" s="60" t="s">
        <v>1558</v>
      </c>
      <c r="F19" s="53" t="s">
        <v>1986</v>
      </c>
      <c r="G19" s="57" t="s">
        <v>9</v>
      </c>
      <c r="H19" s="68">
        <v>80</v>
      </c>
      <c r="I19" s="8" t="str">
        <f t="shared" si="0"/>
        <v>Tốt</v>
      </c>
      <c r="J19" s="147"/>
      <c r="K19" s="142"/>
    </row>
    <row r="20" spans="1:11" ht="15.75">
      <c r="A20" s="45">
        <v>12</v>
      </c>
      <c r="B20" s="69" t="s">
        <v>1132</v>
      </c>
      <c r="C20" s="53" t="s">
        <v>1987</v>
      </c>
      <c r="D20" s="59" t="s">
        <v>1988</v>
      </c>
      <c r="E20" s="60" t="s">
        <v>619</v>
      </c>
      <c r="F20" s="53" t="s">
        <v>1989</v>
      </c>
      <c r="G20" s="57" t="s">
        <v>9</v>
      </c>
      <c r="H20" s="68">
        <v>0</v>
      </c>
      <c r="I20" s="8" t="str">
        <f t="shared" si="0"/>
        <v>Yếu</v>
      </c>
      <c r="J20" s="147"/>
      <c r="K20" s="142"/>
    </row>
    <row r="21" spans="1:11" ht="15.75">
      <c r="A21" s="44">
        <v>13</v>
      </c>
      <c r="B21" s="69" t="s">
        <v>1221</v>
      </c>
      <c r="C21" s="53" t="s">
        <v>1990</v>
      </c>
      <c r="D21" s="59" t="s">
        <v>1991</v>
      </c>
      <c r="E21" s="60" t="s">
        <v>1716</v>
      </c>
      <c r="F21" s="53" t="s">
        <v>1992</v>
      </c>
      <c r="G21" s="57" t="s">
        <v>9</v>
      </c>
      <c r="H21" s="68">
        <v>0</v>
      </c>
      <c r="I21" s="8" t="str">
        <f t="shared" si="0"/>
        <v>Yếu</v>
      </c>
      <c r="J21" s="147"/>
      <c r="K21" s="142"/>
    </row>
    <row r="22" spans="1:11" ht="15.75">
      <c r="A22" s="45">
        <v>14</v>
      </c>
      <c r="B22" s="69" t="s">
        <v>1224</v>
      </c>
      <c r="C22" s="53" t="s">
        <v>1993</v>
      </c>
      <c r="D22" s="59" t="s">
        <v>210</v>
      </c>
      <c r="E22" s="60" t="s">
        <v>545</v>
      </c>
      <c r="F22" s="53" t="s">
        <v>983</v>
      </c>
      <c r="G22" s="57" t="s">
        <v>9</v>
      </c>
      <c r="H22" s="68">
        <v>81</v>
      </c>
      <c r="I22" s="8" t="str">
        <f t="shared" si="0"/>
        <v>Tốt</v>
      </c>
      <c r="J22" s="147"/>
      <c r="K22" s="142"/>
    </row>
    <row r="23" spans="1:11" ht="15.75">
      <c r="A23" s="45">
        <v>15</v>
      </c>
      <c r="B23" s="69" t="s">
        <v>1228</v>
      </c>
      <c r="C23" s="53" t="s">
        <v>1994</v>
      </c>
      <c r="D23" s="59" t="s">
        <v>667</v>
      </c>
      <c r="E23" s="60" t="s">
        <v>1699</v>
      </c>
      <c r="F23" s="53" t="s">
        <v>1995</v>
      </c>
      <c r="G23" s="57" t="s">
        <v>9</v>
      </c>
      <c r="H23" s="68">
        <v>81</v>
      </c>
      <c r="I23" s="8" t="str">
        <f t="shared" si="0"/>
        <v>Tốt</v>
      </c>
      <c r="J23" s="147"/>
      <c r="K23" s="142"/>
    </row>
    <row r="24" spans="1:11" ht="15.75">
      <c r="A24" s="44">
        <v>16</v>
      </c>
      <c r="B24" s="69" t="s">
        <v>1233</v>
      </c>
      <c r="C24" s="53" t="s">
        <v>1996</v>
      </c>
      <c r="D24" s="59" t="s">
        <v>1997</v>
      </c>
      <c r="E24" s="60" t="s">
        <v>51</v>
      </c>
      <c r="F24" s="53" t="s">
        <v>1998</v>
      </c>
      <c r="G24" s="57" t="s">
        <v>9</v>
      </c>
      <c r="H24" s="68">
        <v>0</v>
      </c>
      <c r="I24" s="8" t="str">
        <f t="shared" si="0"/>
        <v>Yếu</v>
      </c>
      <c r="J24" s="147"/>
      <c r="K24" s="142"/>
    </row>
    <row r="25" spans="1:11" ht="15.75">
      <c r="A25" s="45">
        <v>17</v>
      </c>
      <c r="B25" s="69" t="s">
        <v>1238</v>
      </c>
      <c r="C25" s="53" t="s">
        <v>1999</v>
      </c>
      <c r="D25" s="59" t="s">
        <v>683</v>
      </c>
      <c r="E25" s="60" t="s">
        <v>1265</v>
      </c>
      <c r="F25" s="53" t="s">
        <v>2000</v>
      </c>
      <c r="G25" s="57" t="s">
        <v>9</v>
      </c>
      <c r="H25" s="68">
        <v>80</v>
      </c>
      <c r="I25" s="8" t="str">
        <f t="shared" si="0"/>
        <v>Tốt</v>
      </c>
      <c r="J25" s="147"/>
      <c r="K25" s="142"/>
    </row>
    <row r="26" spans="1:11" ht="15.75" customHeight="1">
      <c r="A26" s="45">
        <v>18</v>
      </c>
      <c r="B26" s="69" t="s">
        <v>1382</v>
      </c>
      <c r="C26" s="53" t="s">
        <v>2001</v>
      </c>
      <c r="D26" s="59" t="s">
        <v>2002</v>
      </c>
      <c r="E26" s="60" t="s">
        <v>2003</v>
      </c>
      <c r="F26" s="53" t="s">
        <v>2004</v>
      </c>
      <c r="G26" s="57" t="s">
        <v>9</v>
      </c>
      <c r="H26" s="68">
        <v>0</v>
      </c>
      <c r="I26" s="8" t="str">
        <f t="shared" si="0"/>
        <v>Yếu</v>
      </c>
      <c r="J26" s="147"/>
      <c r="K26" s="142"/>
    </row>
    <row r="27" spans="1:11" ht="15.75">
      <c r="A27" s="44">
        <v>19</v>
      </c>
      <c r="B27" s="69" t="s">
        <v>1515</v>
      </c>
      <c r="C27" s="92" t="s">
        <v>2005</v>
      </c>
      <c r="D27" s="93" t="s">
        <v>1107</v>
      </c>
      <c r="E27" s="94" t="s">
        <v>1336</v>
      </c>
      <c r="F27" s="92" t="s">
        <v>2006</v>
      </c>
      <c r="G27" s="83" t="s">
        <v>9</v>
      </c>
      <c r="H27" s="95">
        <v>76</v>
      </c>
      <c r="I27" s="96" t="str">
        <f t="shared" si="0"/>
        <v>Khá</v>
      </c>
      <c r="J27" s="147"/>
      <c r="K27" s="142"/>
    </row>
    <row r="28" spans="1:11" ht="15.75">
      <c r="A28" s="45">
        <v>20</v>
      </c>
      <c r="B28" s="84" t="s">
        <v>1519</v>
      </c>
      <c r="C28" s="97" t="s">
        <v>2007</v>
      </c>
      <c r="D28" s="98" t="s">
        <v>2008</v>
      </c>
      <c r="E28" s="99" t="s">
        <v>668</v>
      </c>
      <c r="F28" s="71" t="s">
        <v>2009</v>
      </c>
      <c r="G28" s="71" t="s">
        <v>9</v>
      </c>
      <c r="H28" s="68">
        <v>75</v>
      </c>
      <c r="I28" s="8" t="str">
        <f t="shared" si="0"/>
        <v>Khá</v>
      </c>
      <c r="J28" s="148"/>
      <c r="K28" s="143"/>
    </row>
    <row r="29" spans="1:11" ht="15.75">
      <c r="A29" s="45">
        <v>21</v>
      </c>
      <c r="B29" s="69" t="s">
        <v>1050</v>
      </c>
      <c r="C29" s="53" t="s">
        <v>2010</v>
      </c>
      <c r="D29" s="59" t="s">
        <v>2011</v>
      </c>
      <c r="E29" s="60" t="s">
        <v>362</v>
      </c>
      <c r="F29" s="53" t="s">
        <v>2012</v>
      </c>
      <c r="G29" s="57" t="s">
        <v>8</v>
      </c>
      <c r="H29" s="9">
        <v>0</v>
      </c>
      <c r="I29" s="8" t="str">
        <f>IF(H29&gt;=90,"Xuất sắc",IF(H29&gt;=80,"Tốt",IF(H29&gt;=70,"Khá",IF(H29&gt;=50,"Trung bình","Yếu"))))</f>
        <v>Yếu</v>
      </c>
      <c r="J29" s="156" t="s">
        <v>2013</v>
      </c>
      <c r="K29" s="141"/>
    </row>
    <row r="30" spans="1:11" ht="15.75">
      <c r="A30" s="44">
        <v>22</v>
      </c>
      <c r="B30" s="69" t="s">
        <v>1055</v>
      </c>
      <c r="C30" s="53" t="s">
        <v>2014</v>
      </c>
      <c r="D30" s="59" t="s">
        <v>141</v>
      </c>
      <c r="E30" s="60" t="s">
        <v>721</v>
      </c>
      <c r="F30" s="53" t="s">
        <v>2015</v>
      </c>
      <c r="G30" s="57" t="s">
        <v>8</v>
      </c>
      <c r="H30" s="9">
        <v>91</v>
      </c>
      <c r="I30" s="8" t="str">
        <f t="shared" ref="I30:I51" si="1">IF(H30&gt;=90,"Xuất sắc",IF(H30&gt;=80,"Tốt",IF(H30&gt;=70,"Khá",IF(H30&gt;=50,"Trung bình","Yếu"))))</f>
        <v>Xuất sắc</v>
      </c>
      <c r="J30" s="110"/>
      <c r="K30" s="142"/>
    </row>
    <row r="31" spans="1:11" ht="15.75">
      <c r="A31" s="45">
        <v>23</v>
      </c>
      <c r="B31" s="69" t="s">
        <v>1059</v>
      </c>
      <c r="C31" s="53" t="s">
        <v>2016</v>
      </c>
      <c r="D31" s="59" t="s">
        <v>2017</v>
      </c>
      <c r="E31" s="60" t="s">
        <v>2018</v>
      </c>
      <c r="F31" s="53" t="s">
        <v>2019</v>
      </c>
      <c r="G31" s="57" t="s">
        <v>8</v>
      </c>
      <c r="H31" s="9">
        <v>65</v>
      </c>
      <c r="I31" s="8" t="str">
        <f t="shared" si="1"/>
        <v>Trung bình</v>
      </c>
      <c r="J31" s="110"/>
      <c r="K31" s="142"/>
    </row>
    <row r="32" spans="1:11" ht="15.75">
      <c r="A32" s="45">
        <v>24</v>
      </c>
      <c r="B32" s="69" t="s">
        <v>1072</v>
      </c>
      <c r="C32" s="53" t="s">
        <v>2020</v>
      </c>
      <c r="D32" s="59" t="s">
        <v>2021</v>
      </c>
      <c r="E32" s="60" t="s">
        <v>134</v>
      </c>
      <c r="F32" s="53" t="s">
        <v>2022</v>
      </c>
      <c r="G32" s="57" t="s">
        <v>8</v>
      </c>
      <c r="H32" s="9">
        <v>0</v>
      </c>
      <c r="I32" s="8" t="str">
        <f t="shared" si="1"/>
        <v>Yếu</v>
      </c>
      <c r="J32" s="110"/>
      <c r="K32" s="142"/>
    </row>
    <row r="33" spans="1:11" ht="15.75">
      <c r="A33" s="44">
        <v>25</v>
      </c>
      <c r="B33" s="69" t="s">
        <v>1075</v>
      </c>
      <c r="C33" s="53" t="s">
        <v>2023</v>
      </c>
      <c r="D33" s="59" t="s">
        <v>2024</v>
      </c>
      <c r="E33" s="60" t="s">
        <v>1476</v>
      </c>
      <c r="F33" s="53" t="s">
        <v>2025</v>
      </c>
      <c r="G33" s="57" t="s">
        <v>8</v>
      </c>
      <c r="H33" s="9">
        <v>0</v>
      </c>
      <c r="I33" s="8" t="str">
        <f t="shared" si="1"/>
        <v>Yếu</v>
      </c>
      <c r="J33" s="110"/>
      <c r="K33" s="142"/>
    </row>
    <row r="34" spans="1:11" ht="15.75">
      <c r="A34" s="45">
        <v>26</v>
      </c>
      <c r="B34" s="69" t="s">
        <v>1079</v>
      </c>
      <c r="C34" s="53" t="s">
        <v>2026</v>
      </c>
      <c r="D34" s="59" t="s">
        <v>2027</v>
      </c>
      <c r="E34" s="60" t="s">
        <v>2028</v>
      </c>
      <c r="F34" s="53" t="s">
        <v>2029</v>
      </c>
      <c r="G34" s="57" t="s">
        <v>8</v>
      </c>
      <c r="H34" s="9">
        <v>84</v>
      </c>
      <c r="I34" s="8" t="str">
        <f t="shared" si="1"/>
        <v>Tốt</v>
      </c>
      <c r="J34" s="110"/>
      <c r="K34" s="142"/>
    </row>
    <row r="35" spans="1:11" ht="15.75">
      <c r="A35" s="45">
        <v>27</v>
      </c>
      <c r="B35" s="69" t="s">
        <v>1083</v>
      </c>
      <c r="C35" s="53" t="s">
        <v>2030</v>
      </c>
      <c r="D35" s="59" t="s">
        <v>14</v>
      </c>
      <c r="E35" s="60" t="s">
        <v>24</v>
      </c>
      <c r="F35" s="53" t="s">
        <v>925</v>
      </c>
      <c r="G35" s="57" t="s">
        <v>8</v>
      </c>
      <c r="H35" s="9">
        <v>68</v>
      </c>
      <c r="I35" s="8" t="str">
        <f t="shared" si="1"/>
        <v>Trung bình</v>
      </c>
      <c r="J35" s="110"/>
      <c r="K35" s="142"/>
    </row>
    <row r="36" spans="1:11" ht="15.75">
      <c r="A36" s="44">
        <v>28</v>
      </c>
      <c r="B36" s="69" t="s">
        <v>1086</v>
      </c>
      <c r="C36" s="53" t="s">
        <v>2031</v>
      </c>
      <c r="D36" s="59" t="s">
        <v>35</v>
      </c>
      <c r="E36" s="60" t="s">
        <v>2032</v>
      </c>
      <c r="F36" s="53" t="s">
        <v>2033</v>
      </c>
      <c r="G36" s="57" t="s">
        <v>8</v>
      </c>
      <c r="H36" s="9">
        <v>0</v>
      </c>
      <c r="I36" s="8" t="str">
        <f t="shared" si="1"/>
        <v>Yếu</v>
      </c>
      <c r="J36" s="110"/>
      <c r="K36" s="142"/>
    </row>
    <row r="37" spans="1:11" ht="15.75">
      <c r="A37" s="45">
        <v>29</v>
      </c>
      <c r="B37" s="69" t="s">
        <v>1090</v>
      </c>
      <c r="C37" s="53" t="s">
        <v>2034</v>
      </c>
      <c r="D37" s="59" t="s">
        <v>2035</v>
      </c>
      <c r="E37" s="60" t="s">
        <v>1175</v>
      </c>
      <c r="F37" s="53" t="s">
        <v>2036</v>
      </c>
      <c r="G37" s="57" t="s">
        <v>8</v>
      </c>
      <c r="H37" s="9">
        <v>63</v>
      </c>
      <c r="I37" s="8" t="str">
        <f t="shared" si="1"/>
        <v>Trung bình</v>
      </c>
      <c r="J37" s="110"/>
      <c r="K37" s="142"/>
    </row>
    <row r="38" spans="1:11" ht="15.75" customHeight="1">
      <c r="A38" s="45">
        <v>30</v>
      </c>
      <c r="B38" s="69" t="s">
        <v>1094</v>
      </c>
      <c r="C38" s="53" t="s">
        <v>2037</v>
      </c>
      <c r="D38" s="59" t="s">
        <v>2038</v>
      </c>
      <c r="E38" s="60" t="s">
        <v>34</v>
      </c>
      <c r="F38" s="53" t="s">
        <v>2039</v>
      </c>
      <c r="G38" s="57" t="s">
        <v>8</v>
      </c>
      <c r="H38" s="9">
        <v>74</v>
      </c>
      <c r="I38" s="8" t="str">
        <f t="shared" si="1"/>
        <v>Khá</v>
      </c>
      <c r="J38" s="110"/>
      <c r="K38" s="142"/>
    </row>
    <row r="39" spans="1:11" ht="15.75">
      <c r="A39" s="44">
        <v>31</v>
      </c>
      <c r="B39" s="69" t="s">
        <v>1097</v>
      </c>
      <c r="C39" s="53" t="s">
        <v>2040</v>
      </c>
      <c r="D39" s="59" t="s">
        <v>206</v>
      </c>
      <c r="E39" s="60" t="s">
        <v>47</v>
      </c>
      <c r="F39" s="53" t="s">
        <v>2041</v>
      </c>
      <c r="G39" s="57" t="s">
        <v>8</v>
      </c>
      <c r="H39" s="9">
        <v>74</v>
      </c>
      <c r="I39" s="8" t="str">
        <f t="shared" si="1"/>
        <v>Khá</v>
      </c>
      <c r="J39" s="110"/>
      <c r="K39" s="142"/>
    </row>
    <row r="40" spans="1:11" ht="15.75" customHeight="1">
      <c r="A40" s="45">
        <v>32</v>
      </c>
      <c r="B40" s="69" t="s">
        <v>1132</v>
      </c>
      <c r="C40" s="53" t="s">
        <v>2042</v>
      </c>
      <c r="D40" s="59" t="s">
        <v>215</v>
      </c>
      <c r="E40" s="60" t="s">
        <v>842</v>
      </c>
      <c r="F40" s="53" t="s">
        <v>2043</v>
      </c>
      <c r="G40" s="57" t="s">
        <v>8</v>
      </c>
      <c r="H40" s="9">
        <v>78</v>
      </c>
      <c r="I40" s="8" t="str">
        <f t="shared" si="1"/>
        <v>Khá</v>
      </c>
      <c r="J40" s="110"/>
      <c r="K40" s="142"/>
    </row>
    <row r="41" spans="1:11" ht="15.75">
      <c r="A41" s="45">
        <v>33</v>
      </c>
      <c r="B41" s="69" t="s">
        <v>1221</v>
      </c>
      <c r="C41" s="53" t="s">
        <v>2044</v>
      </c>
      <c r="D41" s="59" t="s">
        <v>2045</v>
      </c>
      <c r="E41" s="60" t="s">
        <v>21</v>
      </c>
      <c r="F41" s="53" t="s">
        <v>2046</v>
      </c>
      <c r="G41" s="57" t="s">
        <v>8</v>
      </c>
      <c r="H41" s="9">
        <v>69</v>
      </c>
      <c r="I41" s="8" t="str">
        <f t="shared" si="1"/>
        <v>Trung bình</v>
      </c>
      <c r="J41" s="110"/>
      <c r="K41" s="142"/>
    </row>
    <row r="42" spans="1:11" ht="15.75">
      <c r="A42" s="44">
        <v>34</v>
      </c>
      <c r="B42" s="69" t="s">
        <v>1224</v>
      </c>
      <c r="C42" s="53" t="s">
        <v>2047</v>
      </c>
      <c r="D42" s="59" t="s">
        <v>438</v>
      </c>
      <c r="E42" s="60" t="s">
        <v>2032</v>
      </c>
      <c r="F42" s="53" t="s">
        <v>2033</v>
      </c>
      <c r="G42" s="57" t="s">
        <v>8</v>
      </c>
      <c r="H42" s="9">
        <v>69</v>
      </c>
      <c r="I42" s="8" t="str">
        <f t="shared" si="1"/>
        <v>Trung bình</v>
      </c>
      <c r="J42" s="110"/>
      <c r="K42" s="142"/>
    </row>
    <row r="43" spans="1:11" ht="17.25" customHeight="1">
      <c r="A43" s="45">
        <v>35</v>
      </c>
      <c r="B43" s="69" t="s">
        <v>1228</v>
      </c>
      <c r="C43" s="53" t="s">
        <v>2048</v>
      </c>
      <c r="D43" s="59" t="s">
        <v>2049</v>
      </c>
      <c r="E43" s="60" t="s">
        <v>469</v>
      </c>
      <c r="F43" s="53" t="s">
        <v>2050</v>
      </c>
      <c r="G43" s="57" t="s">
        <v>8</v>
      </c>
      <c r="H43" s="9">
        <v>81</v>
      </c>
      <c r="I43" s="8" t="str">
        <f t="shared" si="1"/>
        <v>Tốt</v>
      </c>
      <c r="J43" s="110"/>
      <c r="K43" s="142"/>
    </row>
    <row r="44" spans="1:11" ht="15.75">
      <c r="A44" s="45">
        <v>36</v>
      </c>
      <c r="B44" s="69" t="s">
        <v>1233</v>
      </c>
      <c r="C44" s="53" t="s">
        <v>2051</v>
      </c>
      <c r="D44" s="59" t="s">
        <v>2052</v>
      </c>
      <c r="E44" s="60" t="s">
        <v>2053</v>
      </c>
      <c r="F44" s="53" t="s">
        <v>2054</v>
      </c>
      <c r="G44" s="57" t="s">
        <v>9</v>
      </c>
      <c r="H44" s="9">
        <v>63</v>
      </c>
      <c r="I44" s="8" t="str">
        <f t="shared" si="1"/>
        <v>Trung bình</v>
      </c>
      <c r="J44" s="110"/>
      <c r="K44" s="142"/>
    </row>
    <row r="45" spans="1:11" ht="15.75">
      <c r="A45" s="44">
        <v>37</v>
      </c>
      <c r="B45" s="69" t="s">
        <v>1238</v>
      </c>
      <c r="C45" s="53" t="s">
        <v>2055</v>
      </c>
      <c r="D45" s="59" t="s">
        <v>2056</v>
      </c>
      <c r="E45" s="60" t="s">
        <v>395</v>
      </c>
      <c r="F45" s="53" t="s">
        <v>1930</v>
      </c>
      <c r="G45" s="57" t="s">
        <v>8</v>
      </c>
      <c r="H45" s="9">
        <v>69</v>
      </c>
      <c r="I45" s="8" t="str">
        <f t="shared" si="1"/>
        <v>Trung bình</v>
      </c>
      <c r="J45" s="110"/>
      <c r="K45" s="142"/>
    </row>
    <row r="46" spans="1:11" ht="15.75" customHeight="1">
      <c r="A46" s="45">
        <v>38</v>
      </c>
      <c r="B46" s="69" t="s">
        <v>1382</v>
      </c>
      <c r="C46" s="53" t="s">
        <v>2057</v>
      </c>
      <c r="D46" s="59" t="s">
        <v>28</v>
      </c>
      <c r="E46" s="60" t="s">
        <v>2058</v>
      </c>
      <c r="F46" s="53" t="s">
        <v>2059</v>
      </c>
      <c r="G46" s="57" t="s">
        <v>8</v>
      </c>
      <c r="H46" s="9">
        <v>68</v>
      </c>
      <c r="I46" s="8" t="str">
        <f t="shared" si="1"/>
        <v>Trung bình</v>
      </c>
      <c r="J46" s="110"/>
      <c r="K46" s="142"/>
    </row>
    <row r="47" spans="1:11" ht="15.75">
      <c r="A47" s="45">
        <v>39</v>
      </c>
      <c r="B47" s="69" t="s">
        <v>1515</v>
      </c>
      <c r="C47" s="53" t="s">
        <v>2060</v>
      </c>
      <c r="D47" s="59" t="s">
        <v>2061</v>
      </c>
      <c r="E47" s="60" t="s">
        <v>25</v>
      </c>
      <c r="F47" s="53" t="s">
        <v>2062</v>
      </c>
      <c r="G47" s="57" t="s">
        <v>8</v>
      </c>
      <c r="H47" s="9">
        <v>0</v>
      </c>
      <c r="I47" s="8" t="str">
        <f t="shared" si="1"/>
        <v>Yếu</v>
      </c>
      <c r="J47" s="110"/>
      <c r="K47" s="142"/>
    </row>
    <row r="48" spans="1:11" ht="15.75">
      <c r="A48" s="44">
        <v>40</v>
      </c>
      <c r="B48" s="69" t="s">
        <v>1519</v>
      </c>
      <c r="C48" s="53" t="s">
        <v>2063</v>
      </c>
      <c r="D48" s="59" t="s">
        <v>735</v>
      </c>
      <c r="E48" s="60" t="s">
        <v>47</v>
      </c>
      <c r="F48" s="53" t="s">
        <v>2064</v>
      </c>
      <c r="G48" s="57" t="s">
        <v>8</v>
      </c>
      <c r="H48" s="9">
        <v>0</v>
      </c>
      <c r="I48" s="8" t="str">
        <f t="shared" si="1"/>
        <v>Yếu</v>
      </c>
      <c r="J48" s="110"/>
      <c r="K48" s="142"/>
    </row>
    <row r="49" spans="1:11" ht="15.75">
      <c r="A49" s="45">
        <v>41</v>
      </c>
      <c r="B49" s="69" t="s">
        <v>1524</v>
      </c>
      <c r="C49" s="53" t="s">
        <v>2065</v>
      </c>
      <c r="D49" s="59" t="s">
        <v>2066</v>
      </c>
      <c r="E49" s="60" t="s">
        <v>33</v>
      </c>
      <c r="F49" s="53" t="s">
        <v>2067</v>
      </c>
      <c r="G49" s="57" t="s">
        <v>8</v>
      </c>
      <c r="H49" s="9">
        <v>63</v>
      </c>
      <c r="I49" s="8" t="str">
        <f t="shared" si="1"/>
        <v>Trung bình</v>
      </c>
      <c r="J49" s="110"/>
      <c r="K49" s="142"/>
    </row>
    <row r="50" spans="1:11" ht="15.75">
      <c r="A50" s="45">
        <v>42</v>
      </c>
      <c r="B50" s="69" t="s">
        <v>1528</v>
      </c>
      <c r="C50" s="53" t="s">
        <v>2068</v>
      </c>
      <c r="D50" s="59" t="s">
        <v>2069</v>
      </c>
      <c r="E50" s="60" t="s">
        <v>24</v>
      </c>
      <c r="F50" s="53" t="s">
        <v>2070</v>
      </c>
      <c r="G50" s="57" t="s">
        <v>8</v>
      </c>
      <c r="H50" s="9">
        <v>70</v>
      </c>
      <c r="I50" s="8" t="str">
        <f t="shared" si="1"/>
        <v>Khá</v>
      </c>
      <c r="J50" s="110"/>
      <c r="K50" s="142"/>
    </row>
    <row r="51" spans="1:11" ht="15.75">
      <c r="A51" s="44">
        <v>43</v>
      </c>
      <c r="B51" s="69" t="s">
        <v>1532</v>
      </c>
      <c r="C51" s="53" t="s">
        <v>2071</v>
      </c>
      <c r="D51" s="59" t="s">
        <v>636</v>
      </c>
      <c r="E51" s="60" t="s">
        <v>24</v>
      </c>
      <c r="F51" s="53" t="s">
        <v>2072</v>
      </c>
      <c r="G51" s="57" t="s">
        <v>8</v>
      </c>
      <c r="H51" s="9">
        <v>79</v>
      </c>
      <c r="I51" s="8" t="str">
        <f t="shared" si="1"/>
        <v>Khá</v>
      </c>
      <c r="J51" s="111"/>
      <c r="K51" s="143"/>
    </row>
    <row r="52" spans="1:11" ht="15.75">
      <c r="A52" s="45">
        <v>44</v>
      </c>
      <c r="B52" s="69" t="s">
        <v>1050</v>
      </c>
      <c r="C52" s="53" t="s">
        <v>2073</v>
      </c>
      <c r="D52" s="59" t="s">
        <v>1890</v>
      </c>
      <c r="E52" s="60" t="s">
        <v>2074</v>
      </c>
      <c r="F52" s="53" t="s">
        <v>2075</v>
      </c>
      <c r="G52" s="57" t="s">
        <v>9</v>
      </c>
      <c r="H52" s="68">
        <v>0</v>
      </c>
      <c r="I52" s="8" t="str">
        <f>IF(H52&gt;=90,"Xuất sắc",IF(H52&gt;=80,"Tốt",IF(H52&gt;=70,"Khá",IF(H52&gt;=50,"Trung bình","Yếu"))))</f>
        <v>Yếu</v>
      </c>
      <c r="J52" s="140" t="s">
        <v>1327</v>
      </c>
      <c r="K52" s="134"/>
    </row>
    <row r="53" spans="1:11" ht="15.75">
      <c r="A53" s="45">
        <v>45</v>
      </c>
      <c r="B53" s="69" t="s">
        <v>1055</v>
      </c>
      <c r="C53" s="53" t="s">
        <v>2076</v>
      </c>
      <c r="D53" s="59" t="s">
        <v>1962</v>
      </c>
      <c r="E53" s="60" t="s">
        <v>1625</v>
      </c>
      <c r="F53" s="53" t="s">
        <v>1963</v>
      </c>
      <c r="G53" s="57" t="s">
        <v>9</v>
      </c>
      <c r="H53" s="68">
        <v>0</v>
      </c>
      <c r="I53" s="8" t="str">
        <f t="shared" ref="I53:I75" si="2">IF(H53&gt;=90,"Xuất sắc",IF(H53&gt;=80,"Tốt",IF(H53&gt;=70,"Khá",IF(H53&gt;=50,"Trung bình","Yếu"))))</f>
        <v>Yếu</v>
      </c>
      <c r="J53" s="128"/>
      <c r="K53" s="134"/>
    </row>
    <row r="54" spans="1:11" ht="15.75">
      <c r="A54" s="44">
        <v>46</v>
      </c>
      <c r="B54" s="69" t="s">
        <v>1059</v>
      </c>
      <c r="C54" s="53" t="s">
        <v>2077</v>
      </c>
      <c r="D54" s="59" t="s">
        <v>2078</v>
      </c>
      <c r="E54" s="60" t="s">
        <v>2079</v>
      </c>
      <c r="F54" s="53" t="s">
        <v>2080</v>
      </c>
      <c r="G54" s="57" t="s">
        <v>9</v>
      </c>
      <c r="H54" s="68">
        <v>0</v>
      </c>
      <c r="I54" s="8" t="str">
        <f t="shared" si="2"/>
        <v>Yếu</v>
      </c>
      <c r="J54" s="128"/>
      <c r="K54" s="134"/>
    </row>
    <row r="55" spans="1:11" ht="18.75" customHeight="1">
      <c r="A55" s="45">
        <v>47</v>
      </c>
      <c r="B55" s="69" t="s">
        <v>1072</v>
      </c>
      <c r="C55" s="53" t="s">
        <v>2081</v>
      </c>
      <c r="D55" s="59" t="s">
        <v>210</v>
      </c>
      <c r="E55" s="60" t="s">
        <v>302</v>
      </c>
      <c r="F55" s="53" t="s">
        <v>2082</v>
      </c>
      <c r="G55" s="57" t="s">
        <v>9</v>
      </c>
      <c r="H55" s="68">
        <v>80</v>
      </c>
      <c r="I55" s="8" t="str">
        <f t="shared" si="2"/>
        <v>Tốt</v>
      </c>
      <c r="J55" s="128"/>
      <c r="K55" s="134"/>
    </row>
    <row r="56" spans="1:11" ht="16.5" customHeight="1">
      <c r="A56" s="45">
        <v>48</v>
      </c>
      <c r="B56" s="69" t="s">
        <v>1075</v>
      </c>
      <c r="C56" s="53" t="s">
        <v>2083</v>
      </c>
      <c r="D56" s="59" t="s">
        <v>18</v>
      </c>
      <c r="E56" s="60" t="s">
        <v>668</v>
      </c>
      <c r="F56" s="53" t="s">
        <v>2084</v>
      </c>
      <c r="G56" s="57" t="s">
        <v>9</v>
      </c>
      <c r="H56" s="68">
        <v>0</v>
      </c>
      <c r="I56" s="8" t="str">
        <f t="shared" si="2"/>
        <v>Yếu</v>
      </c>
      <c r="J56" s="128"/>
      <c r="K56" s="134"/>
    </row>
    <row r="57" spans="1:11" ht="19.5" customHeight="1">
      <c r="A57" s="44">
        <v>49</v>
      </c>
      <c r="B57" s="69" t="s">
        <v>1079</v>
      </c>
      <c r="C57" s="53" t="s">
        <v>2085</v>
      </c>
      <c r="D57" s="59" t="s">
        <v>2086</v>
      </c>
      <c r="E57" s="60" t="s">
        <v>2087</v>
      </c>
      <c r="F57" s="53" t="s">
        <v>2082</v>
      </c>
      <c r="G57" s="57" t="s">
        <v>9</v>
      </c>
      <c r="H57" s="68">
        <v>0</v>
      </c>
      <c r="I57" s="8" t="str">
        <f t="shared" si="2"/>
        <v>Yếu</v>
      </c>
      <c r="J57" s="128"/>
      <c r="K57" s="134"/>
    </row>
    <row r="58" spans="1:11" ht="19.5" customHeight="1">
      <c r="A58" s="45">
        <v>50</v>
      </c>
      <c r="B58" s="69" t="s">
        <v>1083</v>
      </c>
      <c r="C58" s="53" t="s">
        <v>2088</v>
      </c>
      <c r="D58" s="59" t="s">
        <v>2089</v>
      </c>
      <c r="E58" s="60" t="s">
        <v>9</v>
      </c>
      <c r="F58" s="53" t="s">
        <v>1412</v>
      </c>
      <c r="G58" s="57" t="s">
        <v>9</v>
      </c>
      <c r="H58" s="68">
        <v>0</v>
      </c>
      <c r="I58" s="8" t="str">
        <f t="shared" si="2"/>
        <v>Yếu</v>
      </c>
      <c r="J58" s="128"/>
      <c r="K58" s="134"/>
    </row>
    <row r="59" spans="1:11" ht="17.25" customHeight="1">
      <c r="A59" s="45">
        <v>51</v>
      </c>
      <c r="B59" s="69" t="s">
        <v>1086</v>
      </c>
      <c r="C59" s="53" t="s">
        <v>2090</v>
      </c>
      <c r="D59" s="59" t="s">
        <v>527</v>
      </c>
      <c r="E59" s="60" t="s">
        <v>528</v>
      </c>
      <c r="F59" s="53" t="s">
        <v>2091</v>
      </c>
      <c r="G59" s="57" t="s">
        <v>9</v>
      </c>
      <c r="H59" s="68">
        <v>0</v>
      </c>
      <c r="I59" s="8" t="str">
        <f t="shared" si="2"/>
        <v>Yếu</v>
      </c>
      <c r="J59" s="128"/>
      <c r="K59" s="134"/>
    </row>
    <row r="60" spans="1:11" ht="19.5" customHeight="1">
      <c r="A60" s="44">
        <v>52</v>
      </c>
      <c r="B60" s="69" t="s">
        <v>1090</v>
      </c>
      <c r="C60" s="53" t="s">
        <v>2092</v>
      </c>
      <c r="D60" s="59" t="s">
        <v>527</v>
      </c>
      <c r="E60" s="60" t="s">
        <v>528</v>
      </c>
      <c r="F60" s="53" t="s">
        <v>2093</v>
      </c>
      <c r="G60" s="57" t="s">
        <v>9</v>
      </c>
      <c r="H60" s="68">
        <v>0</v>
      </c>
      <c r="I60" s="8" t="str">
        <f t="shared" si="2"/>
        <v>Yếu</v>
      </c>
      <c r="J60" s="128"/>
      <c r="K60" s="134"/>
    </row>
    <row r="61" spans="1:11" ht="18" customHeight="1">
      <c r="A61" s="45">
        <v>53</v>
      </c>
      <c r="B61" s="69" t="s">
        <v>1094</v>
      </c>
      <c r="C61" s="53" t="s">
        <v>2094</v>
      </c>
      <c r="D61" s="59" t="s">
        <v>2095</v>
      </c>
      <c r="E61" s="60" t="s">
        <v>528</v>
      </c>
      <c r="F61" s="53" t="s">
        <v>2096</v>
      </c>
      <c r="G61" s="57" t="s">
        <v>9</v>
      </c>
      <c r="H61" s="68">
        <v>0</v>
      </c>
      <c r="I61" s="8" t="str">
        <f t="shared" si="2"/>
        <v>Yếu</v>
      </c>
      <c r="J61" s="128"/>
      <c r="K61" s="134"/>
    </row>
    <row r="62" spans="1:11" ht="18" customHeight="1">
      <c r="A62" s="45">
        <v>54</v>
      </c>
      <c r="B62" s="69" t="s">
        <v>1097</v>
      </c>
      <c r="C62" s="53" t="s">
        <v>2097</v>
      </c>
      <c r="D62" s="59" t="s">
        <v>2098</v>
      </c>
      <c r="E62" s="60" t="s">
        <v>2099</v>
      </c>
      <c r="F62" s="53" t="s">
        <v>2100</v>
      </c>
      <c r="G62" s="57" t="s">
        <v>9</v>
      </c>
      <c r="H62" s="68">
        <v>76</v>
      </c>
      <c r="I62" s="8" t="str">
        <f t="shared" si="2"/>
        <v>Khá</v>
      </c>
      <c r="J62" s="128"/>
      <c r="K62" s="134"/>
    </row>
    <row r="63" spans="1:11" ht="21" customHeight="1">
      <c r="A63" s="44">
        <v>55</v>
      </c>
      <c r="B63" s="69" t="s">
        <v>1132</v>
      </c>
      <c r="C63" s="53" t="s">
        <v>2101</v>
      </c>
      <c r="D63" s="59" t="s">
        <v>2102</v>
      </c>
      <c r="E63" s="60" t="s">
        <v>1440</v>
      </c>
      <c r="F63" s="53" t="s">
        <v>2103</v>
      </c>
      <c r="G63" s="57" t="s">
        <v>9</v>
      </c>
      <c r="H63" s="68">
        <v>83</v>
      </c>
      <c r="I63" s="8" t="str">
        <f t="shared" si="2"/>
        <v>Tốt</v>
      </c>
      <c r="J63" s="128"/>
      <c r="K63" s="134"/>
    </row>
    <row r="64" spans="1:11" ht="18" customHeight="1">
      <c r="A64" s="45">
        <v>56</v>
      </c>
      <c r="B64" s="69" t="s">
        <v>1221</v>
      </c>
      <c r="C64" s="53" t="s">
        <v>2104</v>
      </c>
      <c r="D64" s="59" t="s">
        <v>2105</v>
      </c>
      <c r="E64" s="60" t="s">
        <v>2106</v>
      </c>
      <c r="F64" s="53" t="s">
        <v>2107</v>
      </c>
      <c r="G64" s="57" t="s">
        <v>9</v>
      </c>
      <c r="H64" s="68">
        <v>0</v>
      </c>
      <c r="I64" s="8" t="str">
        <f t="shared" si="2"/>
        <v>Yếu</v>
      </c>
      <c r="J64" s="128"/>
      <c r="K64" s="134"/>
    </row>
    <row r="65" spans="1:11" ht="18.75" customHeight="1">
      <c r="A65" s="45">
        <v>57</v>
      </c>
      <c r="B65" s="69" t="s">
        <v>1224</v>
      </c>
      <c r="C65" s="53" t="s">
        <v>2108</v>
      </c>
      <c r="D65" s="59" t="s">
        <v>712</v>
      </c>
      <c r="E65" s="60" t="s">
        <v>713</v>
      </c>
      <c r="F65" s="53" t="s">
        <v>714</v>
      </c>
      <c r="G65" s="57" t="s">
        <v>9</v>
      </c>
      <c r="H65" s="68">
        <v>93</v>
      </c>
      <c r="I65" s="8" t="str">
        <f t="shared" si="2"/>
        <v>Xuất sắc</v>
      </c>
      <c r="J65" s="128"/>
      <c r="K65" s="134"/>
    </row>
    <row r="66" spans="1:11" ht="18.75" customHeight="1">
      <c r="A66" s="44">
        <v>58</v>
      </c>
      <c r="B66" s="69" t="s">
        <v>1228</v>
      </c>
      <c r="C66" s="53" t="s">
        <v>2109</v>
      </c>
      <c r="D66" s="59" t="s">
        <v>2110</v>
      </c>
      <c r="E66" s="60" t="s">
        <v>545</v>
      </c>
      <c r="F66" s="53" t="s">
        <v>2111</v>
      </c>
      <c r="G66" s="57" t="s">
        <v>9</v>
      </c>
      <c r="H66" s="68">
        <v>55</v>
      </c>
      <c r="I66" s="8" t="str">
        <f t="shared" si="2"/>
        <v>Trung bình</v>
      </c>
      <c r="J66" s="128"/>
      <c r="K66" s="134"/>
    </row>
    <row r="67" spans="1:11" ht="18" customHeight="1">
      <c r="A67" s="45">
        <v>59</v>
      </c>
      <c r="B67" s="69" t="s">
        <v>1233</v>
      </c>
      <c r="C67" s="53" t="s">
        <v>2112</v>
      </c>
      <c r="D67" s="59" t="s">
        <v>255</v>
      </c>
      <c r="E67" s="60" t="s">
        <v>549</v>
      </c>
      <c r="F67" s="53" t="s">
        <v>2113</v>
      </c>
      <c r="G67" s="57" t="s">
        <v>9</v>
      </c>
      <c r="H67" s="68">
        <v>78</v>
      </c>
      <c r="I67" s="8" t="str">
        <f t="shared" si="2"/>
        <v>Khá</v>
      </c>
      <c r="J67" s="128"/>
      <c r="K67" s="134"/>
    </row>
    <row r="68" spans="1:11" ht="18" customHeight="1">
      <c r="A68" s="45">
        <v>60</v>
      </c>
      <c r="B68" s="69" t="s">
        <v>1238</v>
      </c>
      <c r="C68" s="53" t="s">
        <v>2114</v>
      </c>
      <c r="D68" s="59" t="s">
        <v>1466</v>
      </c>
      <c r="E68" s="60" t="s">
        <v>15</v>
      </c>
      <c r="F68" s="53" t="s">
        <v>2115</v>
      </c>
      <c r="G68" s="57" t="s">
        <v>9</v>
      </c>
      <c r="H68" s="68">
        <v>0</v>
      </c>
      <c r="I68" s="8" t="str">
        <f t="shared" si="2"/>
        <v>Yếu</v>
      </c>
      <c r="J68" s="128"/>
      <c r="K68" s="134"/>
    </row>
    <row r="69" spans="1:11" ht="19.5" customHeight="1">
      <c r="A69" s="44">
        <v>61</v>
      </c>
      <c r="B69" s="69" t="s">
        <v>1382</v>
      </c>
      <c r="C69" s="53" t="s">
        <v>2116</v>
      </c>
      <c r="D69" s="59" t="s">
        <v>548</v>
      </c>
      <c r="E69" s="60" t="s">
        <v>48</v>
      </c>
      <c r="F69" s="53" t="s">
        <v>2117</v>
      </c>
      <c r="G69" s="57" t="s">
        <v>9</v>
      </c>
      <c r="H69" s="68">
        <v>0</v>
      </c>
      <c r="I69" s="8" t="str">
        <f t="shared" si="2"/>
        <v>Yếu</v>
      </c>
      <c r="J69" s="128"/>
      <c r="K69" s="134"/>
    </row>
    <row r="70" spans="1:11" ht="21" customHeight="1">
      <c r="A70" s="45">
        <v>62</v>
      </c>
      <c r="B70" s="69" t="s">
        <v>1515</v>
      </c>
      <c r="C70" s="53" t="s">
        <v>2118</v>
      </c>
      <c r="D70" s="59" t="s">
        <v>803</v>
      </c>
      <c r="E70" s="60" t="s">
        <v>2119</v>
      </c>
      <c r="F70" s="53" t="s">
        <v>1170</v>
      </c>
      <c r="G70" s="57" t="s">
        <v>9</v>
      </c>
      <c r="H70" s="68">
        <v>0</v>
      </c>
      <c r="I70" s="8" t="str">
        <f t="shared" si="2"/>
        <v>Yếu</v>
      </c>
      <c r="J70" s="128"/>
      <c r="K70" s="134"/>
    </row>
    <row r="71" spans="1:11" ht="18.75" customHeight="1">
      <c r="A71" s="45">
        <v>63</v>
      </c>
      <c r="B71" s="69" t="s">
        <v>1519</v>
      </c>
      <c r="C71" s="53" t="s">
        <v>2120</v>
      </c>
      <c r="D71" s="59" t="s">
        <v>544</v>
      </c>
      <c r="E71" s="60" t="s">
        <v>781</v>
      </c>
      <c r="F71" s="53" t="s">
        <v>2121</v>
      </c>
      <c r="G71" s="57" t="s">
        <v>9</v>
      </c>
      <c r="H71" s="68">
        <v>0</v>
      </c>
      <c r="I71" s="8" t="str">
        <f t="shared" si="2"/>
        <v>Yếu</v>
      </c>
      <c r="J71" s="128"/>
      <c r="K71" s="134"/>
    </row>
    <row r="72" spans="1:11" ht="18" customHeight="1">
      <c r="A72" s="44">
        <v>64</v>
      </c>
      <c r="B72" s="69" t="s">
        <v>1524</v>
      </c>
      <c r="C72" s="53" t="s">
        <v>2122</v>
      </c>
      <c r="D72" s="59" t="s">
        <v>1654</v>
      </c>
      <c r="E72" s="60" t="s">
        <v>1480</v>
      </c>
      <c r="F72" s="53" t="s">
        <v>2123</v>
      </c>
      <c r="G72" s="57" t="s">
        <v>9</v>
      </c>
      <c r="H72" s="68">
        <v>75</v>
      </c>
      <c r="I72" s="8" t="str">
        <f t="shared" si="2"/>
        <v>Khá</v>
      </c>
      <c r="J72" s="128"/>
      <c r="K72" s="134"/>
    </row>
    <row r="73" spans="1:11" ht="15.75">
      <c r="A73" s="45">
        <v>65</v>
      </c>
      <c r="B73" s="69" t="s">
        <v>1528</v>
      </c>
      <c r="C73" s="53" t="s">
        <v>2124</v>
      </c>
      <c r="D73" s="59" t="s">
        <v>1597</v>
      </c>
      <c r="E73" s="60" t="s">
        <v>9</v>
      </c>
      <c r="F73" s="53" t="s">
        <v>2125</v>
      </c>
      <c r="G73" s="57" t="s">
        <v>9</v>
      </c>
      <c r="H73" s="68">
        <v>64</v>
      </c>
      <c r="I73" s="8" t="str">
        <f t="shared" si="2"/>
        <v>Trung bình</v>
      </c>
      <c r="J73" s="128"/>
      <c r="K73" s="134"/>
    </row>
    <row r="74" spans="1:11" ht="15.75">
      <c r="A74" s="45">
        <v>66</v>
      </c>
      <c r="B74" s="69" t="s">
        <v>1532</v>
      </c>
      <c r="C74" s="53" t="s">
        <v>2126</v>
      </c>
      <c r="D74" s="59" t="s">
        <v>706</v>
      </c>
      <c r="E74" s="60" t="s">
        <v>707</v>
      </c>
      <c r="F74" s="53" t="s">
        <v>17</v>
      </c>
      <c r="G74" s="57" t="s">
        <v>9</v>
      </c>
      <c r="H74" s="68">
        <v>0</v>
      </c>
      <c r="I74" s="8" t="str">
        <f>IF(H74&gt;=90,"Xuất sắc",IF(H74&gt;=80,"Tốt",IF(H74&gt;=70,"Khá",IF(H74&gt;=50,"Trung bình","Yếu"))))</f>
        <v>Yếu</v>
      </c>
      <c r="J74" s="128"/>
      <c r="K74" s="134"/>
    </row>
    <row r="75" spans="1:11" ht="15.75">
      <c r="A75" s="44">
        <v>67</v>
      </c>
      <c r="B75" s="69" t="s">
        <v>1603</v>
      </c>
      <c r="C75" s="53" t="s">
        <v>2127</v>
      </c>
      <c r="D75" s="59" t="s">
        <v>2128</v>
      </c>
      <c r="E75" s="60" t="s">
        <v>2129</v>
      </c>
      <c r="F75" s="53" t="s">
        <v>2130</v>
      </c>
      <c r="G75" s="57" t="s">
        <v>9</v>
      </c>
      <c r="H75" s="68">
        <v>0</v>
      </c>
      <c r="I75" s="8" t="str">
        <f t="shared" si="2"/>
        <v>Yếu</v>
      </c>
      <c r="J75" s="128"/>
      <c r="K75" s="134"/>
    </row>
    <row r="76" spans="1:11" ht="15.75">
      <c r="A76" s="45">
        <v>68</v>
      </c>
      <c r="B76" s="69" t="s">
        <v>1050</v>
      </c>
      <c r="C76" s="53" t="s">
        <v>2131</v>
      </c>
      <c r="D76" s="59" t="s">
        <v>985</v>
      </c>
      <c r="E76" s="60" t="s">
        <v>986</v>
      </c>
      <c r="F76" s="77" t="s">
        <v>987</v>
      </c>
      <c r="G76" s="57" t="s">
        <v>9</v>
      </c>
      <c r="H76" s="9">
        <v>0</v>
      </c>
      <c r="I76" s="8" t="str">
        <f>IF(H76&gt;=90,"Xuất sắc",IF(H76&gt;=80,"Tốt",IF(H76&gt;=70,"Khá",IF(H76&gt;=50,"Trung bình","Yếu"))))</f>
        <v>Yếu</v>
      </c>
      <c r="J76" s="138" t="s">
        <v>2132</v>
      </c>
      <c r="K76" s="134"/>
    </row>
    <row r="77" spans="1:11" ht="15.75">
      <c r="A77" s="45">
        <v>69</v>
      </c>
      <c r="B77" s="69" t="s">
        <v>1055</v>
      </c>
      <c r="C77" s="53" t="s">
        <v>2133</v>
      </c>
      <c r="D77" s="59" t="s">
        <v>2134</v>
      </c>
      <c r="E77" s="60" t="s">
        <v>1336</v>
      </c>
      <c r="F77" s="77" t="s">
        <v>2135</v>
      </c>
      <c r="G77" s="57" t="s">
        <v>9</v>
      </c>
      <c r="H77" s="9">
        <v>0</v>
      </c>
      <c r="I77" s="8" t="str">
        <f t="shared" ref="I77:I103" si="3">IF(H77&gt;=90,"Xuất sắc",IF(H77&gt;=80,"Tốt",IF(H77&gt;=70,"Khá",IF(H77&gt;=50,"Trung bình","Yếu"))))</f>
        <v>Yếu</v>
      </c>
      <c r="J77" s="139"/>
      <c r="K77" s="134"/>
    </row>
    <row r="78" spans="1:11" ht="15.75">
      <c r="A78" s="44">
        <v>70</v>
      </c>
      <c r="B78" s="69" t="s">
        <v>1059</v>
      </c>
      <c r="C78" s="53" t="s">
        <v>2136</v>
      </c>
      <c r="D78" s="59" t="s">
        <v>2137</v>
      </c>
      <c r="E78" s="60" t="s">
        <v>590</v>
      </c>
      <c r="F78" s="77" t="s">
        <v>2138</v>
      </c>
      <c r="G78" s="57" t="s">
        <v>9</v>
      </c>
      <c r="H78" s="9">
        <v>0</v>
      </c>
      <c r="I78" s="8" t="str">
        <f t="shared" si="3"/>
        <v>Yếu</v>
      </c>
      <c r="J78" s="139"/>
      <c r="K78" s="134"/>
    </row>
    <row r="79" spans="1:11" ht="15.75">
      <c r="A79" s="45">
        <v>71</v>
      </c>
      <c r="B79" s="69" t="s">
        <v>1072</v>
      </c>
      <c r="C79" s="53" t="s">
        <v>2139</v>
      </c>
      <c r="D79" s="59" t="s">
        <v>2140</v>
      </c>
      <c r="E79" s="60" t="s">
        <v>53</v>
      </c>
      <c r="F79" s="77" t="s">
        <v>2141</v>
      </c>
      <c r="G79" s="57" t="s">
        <v>9</v>
      </c>
      <c r="H79" s="9">
        <v>65</v>
      </c>
      <c r="I79" s="8" t="str">
        <f t="shared" si="3"/>
        <v>Trung bình</v>
      </c>
      <c r="J79" s="139"/>
      <c r="K79" s="134"/>
    </row>
    <row r="80" spans="1:11" ht="15.75">
      <c r="A80" s="45">
        <v>72</v>
      </c>
      <c r="B80" s="69" t="s">
        <v>1075</v>
      </c>
      <c r="C80" s="53" t="s">
        <v>2142</v>
      </c>
      <c r="D80" s="59" t="s">
        <v>18</v>
      </c>
      <c r="E80" s="60" t="s">
        <v>134</v>
      </c>
      <c r="F80" s="77" t="s">
        <v>2143</v>
      </c>
      <c r="G80" s="57" t="s">
        <v>9</v>
      </c>
      <c r="H80" s="9">
        <v>82</v>
      </c>
      <c r="I80" s="8" t="str">
        <f t="shared" si="3"/>
        <v>Tốt</v>
      </c>
      <c r="J80" s="139"/>
      <c r="K80" s="134"/>
    </row>
    <row r="81" spans="1:11" ht="15.75">
      <c r="A81" s="44">
        <v>73</v>
      </c>
      <c r="B81" s="69" t="s">
        <v>1079</v>
      </c>
      <c r="C81" s="53" t="s">
        <v>2144</v>
      </c>
      <c r="D81" s="59" t="s">
        <v>31</v>
      </c>
      <c r="E81" s="60" t="s">
        <v>1476</v>
      </c>
      <c r="F81" s="77" t="s">
        <v>2145</v>
      </c>
      <c r="G81" s="57" t="s">
        <v>9</v>
      </c>
      <c r="H81" s="9">
        <v>0</v>
      </c>
      <c r="I81" s="8" t="str">
        <f t="shared" si="3"/>
        <v>Yếu</v>
      </c>
      <c r="J81" s="139"/>
      <c r="K81" s="134"/>
    </row>
    <row r="82" spans="1:11" ht="15.75">
      <c r="A82" s="45">
        <v>74</v>
      </c>
      <c r="B82" s="69" t="s">
        <v>1083</v>
      </c>
      <c r="C82" s="53" t="s">
        <v>2146</v>
      </c>
      <c r="D82" s="59" t="s">
        <v>16</v>
      </c>
      <c r="E82" s="60" t="s">
        <v>1642</v>
      </c>
      <c r="F82" s="77" t="s">
        <v>2147</v>
      </c>
      <c r="G82" s="57" t="s">
        <v>9</v>
      </c>
      <c r="H82" s="9">
        <v>0</v>
      </c>
      <c r="I82" s="8" t="str">
        <f t="shared" si="3"/>
        <v>Yếu</v>
      </c>
      <c r="J82" s="139"/>
      <c r="K82" s="134"/>
    </row>
    <row r="83" spans="1:11" ht="15.75">
      <c r="A83" s="45">
        <v>75</v>
      </c>
      <c r="B83" s="69" t="s">
        <v>1086</v>
      </c>
      <c r="C83" s="53" t="s">
        <v>2148</v>
      </c>
      <c r="D83" s="59" t="s">
        <v>2149</v>
      </c>
      <c r="E83" s="60" t="s">
        <v>1486</v>
      </c>
      <c r="F83" s="77" t="s">
        <v>870</v>
      </c>
      <c r="G83" s="57" t="s">
        <v>9</v>
      </c>
      <c r="H83" s="9">
        <v>0</v>
      </c>
      <c r="I83" s="8" t="str">
        <f t="shared" si="3"/>
        <v>Yếu</v>
      </c>
      <c r="J83" s="139"/>
      <c r="K83" s="134"/>
    </row>
    <row r="84" spans="1:11" ht="15.75">
      <c r="A84" s="44">
        <v>76</v>
      </c>
      <c r="B84" s="69" t="s">
        <v>1090</v>
      </c>
      <c r="C84" s="53" t="s">
        <v>2150</v>
      </c>
      <c r="D84" s="59" t="s">
        <v>2151</v>
      </c>
      <c r="E84" s="60" t="s">
        <v>22</v>
      </c>
      <c r="F84" s="77" t="s">
        <v>2152</v>
      </c>
      <c r="G84" s="57" t="s">
        <v>9</v>
      </c>
      <c r="H84" s="9">
        <v>0</v>
      </c>
      <c r="I84" s="8" t="str">
        <f t="shared" si="3"/>
        <v>Yếu</v>
      </c>
      <c r="J84" s="139"/>
      <c r="K84" s="134"/>
    </row>
    <row r="85" spans="1:11" ht="15.75">
      <c r="A85" s="45">
        <v>77</v>
      </c>
      <c r="B85" s="69" t="s">
        <v>1094</v>
      </c>
      <c r="C85" s="53" t="s">
        <v>2153</v>
      </c>
      <c r="D85" s="59" t="s">
        <v>210</v>
      </c>
      <c r="E85" s="60" t="s">
        <v>2154</v>
      </c>
      <c r="F85" s="77" t="s">
        <v>2082</v>
      </c>
      <c r="G85" s="57" t="s">
        <v>9</v>
      </c>
      <c r="H85" s="9">
        <v>0</v>
      </c>
      <c r="I85" s="8" t="str">
        <f t="shared" si="3"/>
        <v>Yếu</v>
      </c>
      <c r="J85" s="139"/>
      <c r="K85" s="134"/>
    </row>
    <row r="86" spans="1:11" ht="15.75">
      <c r="A86" s="45">
        <v>78</v>
      </c>
      <c r="B86" s="69" t="s">
        <v>1097</v>
      </c>
      <c r="C86" s="53" t="s">
        <v>2155</v>
      </c>
      <c r="D86" s="59" t="s">
        <v>2156</v>
      </c>
      <c r="E86" s="60" t="s">
        <v>2157</v>
      </c>
      <c r="F86" s="77" t="s">
        <v>2158</v>
      </c>
      <c r="G86" s="57" t="s">
        <v>9</v>
      </c>
      <c r="H86" s="9">
        <v>81</v>
      </c>
      <c r="I86" s="8" t="str">
        <f t="shared" si="3"/>
        <v>Tốt</v>
      </c>
      <c r="J86" s="139"/>
      <c r="K86" s="134"/>
    </row>
    <row r="87" spans="1:11" ht="15.75">
      <c r="A87" s="44">
        <v>79</v>
      </c>
      <c r="B87" s="69" t="s">
        <v>1132</v>
      </c>
      <c r="C87" s="53" t="s">
        <v>2159</v>
      </c>
      <c r="D87" s="59" t="s">
        <v>2160</v>
      </c>
      <c r="E87" s="60" t="s">
        <v>521</v>
      </c>
      <c r="F87" s="77" t="s">
        <v>2161</v>
      </c>
      <c r="G87" s="57" t="s">
        <v>9</v>
      </c>
      <c r="H87" s="9">
        <v>0</v>
      </c>
      <c r="I87" s="8" t="str">
        <f t="shared" si="3"/>
        <v>Yếu</v>
      </c>
      <c r="J87" s="139"/>
      <c r="K87" s="134"/>
    </row>
    <row r="88" spans="1:11" ht="15.75">
      <c r="A88" s="45">
        <v>80</v>
      </c>
      <c r="B88" s="69" t="s">
        <v>1221</v>
      </c>
      <c r="C88" s="53" t="s">
        <v>2162</v>
      </c>
      <c r="D88" s="59" t="s">
        <v>2163</v>
      </c>
      <c r="E88" s="60" t="s">
        <v>882</v>
      </c>
      <c r="F88" s="77" t="s">
        <v>2164</v>
      </c>
      <c r="G88" s="57" t="s">
        <v>9</v>
      </c>
      <c r="H88" s="9">
        <v>81</v>
      </c>
      <c r="I88" s="8" t="str">
        <f t="shared" si="3"/>
        <v>Tốt</v>
      </c>
      <c r="J88" s="139"/>
      <c r="K88" s="134"/>
    </row>
    <row r="89" spans="1:11" ht="15.75">
      <c r="A89" s="45">
        <v>81</v>
      </c>
      <c r="B89" s="69" t="s">
        <v>1224</v>
      </c>
      <c r="C89" s="53" t="s">
        <v>2165</v>
      </c>
      <c r="D89" s="59" t="s">
        <v>586</v>
      </c>
      <c r="E89" s="60" t="s">
        <v>256</v>
      </c>
      <c r="F89" s="77" t="s">
        <v>2166</v>
      </c>
      <c r="G89" s="57" t="s">
        <v>9</v>
      </c>
      <c r="H89" s="9">
        <v>0</v>
      </c>
      <c r="I89" s="8" t="str">
        <f t="shared" si="3"/>
        <v>Yếu</v>
      </c>
      <c r="J89" s="139"/>
      <c r="K89" s="134"/>
    </row>
    <row r="90" spans="1:11" ht="15.75" customHeight="1">
      <c r="A90" s="44">
        <v>82</v>
      </c>
      <c r="B90" s="69" t="s">
        <v>1228</v>
      </c>
      <c r="C90" s="53" t="s">
        <v>2167</v>
      </c>
      <c r="D90" s="59" t="s">
        <v>2168</v>
      </c>
      <c r="E90" s="60" t="s">
        <v>768</v>
      </c>
      <c r="F90" s="77" t="s">
        <v>2169</v>
      </c>
      <c r="G90" s="57" t="s">
        <v>9</v>
      </c>
      <c r="H90" s="9">
        <v>83</v>
      </c>
      <c r="I90" s="8" t="str">
        <f t="shared" si="3"/>
        <v>Tốt</v>
      </c>
      <c r="J90" s="139"/>
      <c r="K90" s="134"/>
    </row>
    <row r="91" spans="1:11" ht="15.75">
      <c r="A91" s="45">
        <v>83</v>
      </c>
      <c r="B91" s="69" t="s">
        <v>1233</v>
      </c>
      <c r="C91" s="53" t="s">
        <v>2170</v>
      </c>
      <c r="D91" s="59" t="s">
        <v>1560</v>
      </c>
      <c r="E91" s="60" t="s">
        <v>1558</v>
      </c>
      <c r="F91" s="77" t="s">
        <v>1561</v>
      </c>
      <c r="G91" s="57" t="s">
        <v>9</v>
      </c>
      <c r="H91" s="9">
        <v>71</v>
      </c>
      <c r="I91" s="8" t="str">
        <f t="shared" si="3"/>
        <v>Khá</v>
      </c>
      <c r="J91" s="139"/>
      <c r="K91" s="134"/>
    </row>
    <row r="92" spans="1:11" ht="15.75">
      <c r="A92" s="45">
        <v>84</v>
      </c>
      <c r="B92" s="69" t="s">
        <v>1238</v>
      </c>
      <c r="C92" s="53" t="s">
        <v>2171</v>
      </c>
      <c r="D92" s="59" t="s">
        <v>613</v>
      </c>
      <c r="E92" s="60" t="s">
        <v>1511</v>
      </c>
      <c r="F92" s="77" t="s">
        <v>2172</v>
      </c>
      <c r="G92" s="57" t="s">
        <v>9</v>
      </c>
      <c r="H92" s="9">
        <v>0</v>
      </c>
      <c r="I92" s="8" t="str">
        <f t="shared" si="3"/>
        <v>Yếu</v>
      </c>
      <c r="J92" s="139"/>
      <c r="K92" s="134"/>
    </row>
    <row r="93" spans="1:11" ht="15.75">
      <c r="A93" s="44">
        <v>85</v>
      </c>
      <c r="B93" s="69" t="s">
        <v>1382</v>
      </c>
      <c r="C93" s="53" t="s">
        <v>2173</v>
      </c>
      <c r="D93" s="59" t="s">
        <v>2174</v>
      </c>
      <c r="E93" s="60" t="s">
        <v>1586</v>
      </c>
      <c r="F93" s="77" t="s">
        <v>2175</v>
      </c>
      <c r="G93" s="57" t="s">
        <v>9</v>
      </c>
      <c r="H93" s="9">
        <v>73</v>
      </c>
      <c r="I93" s="8" t="str">
        <f t="shared" si="3"/>
        <v>Khá</v>
      </c>
      <c r="J93" s="139"/>
      <c r="K93" s="134"/>
    </row>
    <row r="94" spans="1:11" ht="15.75">
      <c r="A94" s="45">
        <v>86</v>
      </c>
      <c r="B94" s="69" t="s">
        <v>1515</v>
      </c>
      <c r="C94" s="53" t="s">
        <v>2176</v>
      </c>
      <c r="D94" s="59" t="s">
        <v>2174</v>
      </c>
      <c r="E94" s="60" t="s">
        <v>625</v>
      </c>
      <c r="F94" s="77" t="s">
        <v>2177</v>
      </c>
      <c r="G94" s="57" t="s">
        <v>9</v>
      </c>
      <c r="H94" s="9">
        <v>73</v>
      </c>
      <c r="I94" s="8" t="str">
        <f t="shared" si="3"/>
        <v>Khá</v>
      </c>
      <c r="J94" s="139"/>
      <c r="K94" s="134"/>
    </row>
    <row r="95" spans="1:11" ht="15.75">
      <c r="A95" s="45">
        <v>87</v>
      </c>
      <c r="B95" s="69" t="s">
        <v>1519</v>
      </c>
      <c r="C95" s="53" t="s">
        <v>2178</v>
      </c>
      <c r="D95" s="59" t="s">
        <v>31</v>
      </c>
      <c r="E95" s="60" t="s">
        <v>1378</v>
      </c>
      <c r="F95" s="77" t="s">
        <v>2179</v>
      </c>
      <c r="G95" s="57" t="s">
        <v>9</v>
      </c>
      <c r="H95" s="9">
        <v>0</v>
      </c>
      <c r="I95" s="8" t="str">
        <f t="shared" si="3"/>
        <v>Yếu</v>
      </c>
      <c r="J95" s="139"/>
      <c r="K95" s="134"/>
    </row>
    <row r="96" spans="1:11" ht="15.75">
      <c r="A96" s="44">
        <v>88</v>
      </c>
      <c r="B96" s="69" t="s">
        <v>1524</v>
      </c>
      <c r="C96" s="53" t="s">
        <v>2180</v>
      </c>
      <c r="D96" s="59" t="s">
        <v>2181</v>
      </c>
      <c r="E96" s="60" t="s">
        <v>2182</v>
      </c>
      <c r="F96" s="77" t="s">
        <v>2183</v>
      </c>
      <c r="G96" s="57" t="s">
        <v>9</v>
      </c>
      <c r="H96" s="9">
        <v>0</v>
      </c>
      <c r="I96" s="8" t="str">
        <f t="shared" si="3"/>
        <v>Yếu</v>
      </c>
      <c r="J96" s="139"/>
      <c r="K96" s="134"/>
    </row>
    <row r="97" spans="1:11" ht="15.75">
      <c r="A97" s="45">
        <v>89</v>
      </c>
      <c r="B97" s="69" t="s">
        <v>1528</v>
      </c>
      <c r="C97" s="53" t="s">
        <v>2184</v>
      </c>
      <c r="D97" s="59" t="s">
        <v>2185</v>
      </c>
      <c r="E97" s="60" t="s">
        <v>1670</v>
      </c>
      <c r="F97" s="77" t="s">
        <v>2186</v>
      </c>
      <c r="G97" s="57" t="s">
        <v>9</v>
      </c>
      <c r="H97" s="9">
        <v>83</v>
      </c>
      <c r="I97" s="8" t="str">
        <f t="shared" si="3"/>
        <v>Tốt</v>
      </c>
      <c r="J97" s="139"/>
      <c r="K97" s="134"/>
    </row>
    <row r="98" spans="1:11" ht="15.75">
      <c r="A98" s="45">
        <v>90</v>
      </c>
      <c r="B98" s="69" t="s">
        <v>1532</v>
      </c>
      <c r="C98" s="53" t="s">
        <v>2187</v>
      </c>
      <c r="D98" s="59" t="s">
        <v>712</v>
      </c>
      <c r="E98" s="60" t="s">
        <v>9</v>
      </c>
      <c r="F98" s="77" t="s">
        <v>2188</v>
      </c>
      <c r="G98" s="57" t="s">
        <v>9</v>
      </c>
      <c r="H98" s="9">
        <v>83</v>
      </c>
      <c r="I98" s="8" t="str">
        <f t="shared" si="3"/>
        <v>Tốt</v>
      </c>
      <c r="J98" s="139"/>
      <c r="K98" s="134"/>
    </row>
    <row r="99" spans="1:11" ht="15.75">
      <c r="A99" s="44">
        <v>91</v>
      </c>
      <c r="B99" s="69" t="s">
        <v>1603</v>
      </c>
      <c r="C99" s="53" t="s">
        <v>2189</v>
      </c>
      <c r="D99" s="59" t="s">
        <v>31</v>
      </c>
      <c r="E99" s="60" t="s">
        <v>1558</v>
      </c>
      <c r="F99" s="77" t="s">
        <v>2190</v>
      </c>
      <c r="G99" s="57" t="s">
        <v>9</v>
      </c>
      <c r="H99" s="9">
        <v>71</v>
      </c>
      <c r="I99" s="8" t="str">
        <f t="shared" si="3"/>
        <v>Khá</v>
      </c>
      <c r="J99" s="139"/>
      <c r="K99" s="134"/>
    </row>
    <row r="100" spans="1:11" ht="15.75">
      <c r="A100" s="45">
        <v>92</v>
      </c>
      <c r="B100" s="69" t="s">
        <v>1673</v>
      </c>
      <c r="C100" s="53" t="s">
        <v>2191</v>
      </c>
      <c r="D100" s="59" t="s">
        <v>2192</v>
      </c>
      <c r="E100" s="60" t="s">
        <v>593</v>
      </c>
      <c r="F100" s="77" t="s">
        <v>2113</v>
      </c>
      <c r="G100" s="57" t="s">
        <v>9</v>
      </c>
      <c r="H100" s="9">
        <v>83</v>
      </c>
      <c r="I100" s="8" t="str">
        <f t="shared" si="3"/>
        <v>Tốt</v>
      </c>
      <c r="J100" s="139"/>
      <c r="K100" s="134"/>
    </row>
    <row r="101" spans="1:11" ht="15.75">
      <c r="A101" s="45">
        <v>93</v>
      </c>
      <c r="B101" s="69" t="s">
        <v>1676</v>
      </c>
      <c r="C101" s="53" t="s">
        <v>2193</v>
      </c>
      <c r="D101" s="59" t="s">
        <v>690</v>
      </c>
      <c r="E101" s="60" t="s">
        <v>1550</v>
      </c>
      <c r="F101" s="77" t="s">
        <v>2194</v>
      </c>
      <c r="G101" s="57" t="s">
        <v>9</v>
      </c>
      <c r="H101" s="9">
        <v>83</v>
      </c>
      <c r="I101" s="8" t="str">
        <f t="shared" si="3"/>
        <v>Tốt</v>
      </c>
      <c r="J101" s="139"/>
      <c r="K101" s="134"/>
    </row>
    <row r="102" spans="1:11" ht="15.75">
      <c r="A102" s="44">
        <v>94</v>
      </c>
      <c r="B102" s="69" t="s">
        <v>1950</v>
      </c>
      <c r="C102" s="53" t="s">
        <v>2195</v>
      </c>
      <c r="D102" s="59" t="s">
        <v>2196</v>
      </c>
      <c r="E102" s="60" t="s">
        <v>11</v>
      </c>
      <c r="F102" s="77" t="s">
        <v>2197</v>
      </c>
      <c r="G102" s="57" t="s">
        <v>9</v>
      </c>
      <c r="H102" s="9">
        <v>85</v>
      </c>
      <c r="I102" s="8" t="str">
        <f t="shared" si="3"/>
        <v>Tốt</v>
      </c>
      <c r="J102" s="139"/>
      <c r="K102" s="134"/>
    </row>
    <row r="103" spans="1:11" ht="15.75">
      <c r="A103" s="45">
        <v>95</v>
      </c>
      <c r="B103" s="69" t="s">
        <v>1953</v>
      </c>
      <c r="C103" s="53" t="s">
        <v>2198</v>
      </c>
      <c r="D103" s="59" t="s">
        <v>2199</v>
      </c>
      <c r="E103" s="60" t="s">
        <v>51</v>
      </c>
      <c r="F103" s="77" t="s">
        <v>2200</v>
      </c>
      <c r="G103" s="57" t="s">
        <v>9</v>
      </c>
      <c r="H103" s="9">
        <v>0</v>
      </c>
      <c r="I103" s="8" t="str">
        <f t="shared" si="3"/>
        <v>Yếu</v>
      </c>
      <c r="J103" s="139"/>
      <c r="K103" s="134"/>
    </row>
    <row r="104" spans="1:11" ht="16.5">
      <c r="A104" s="45">
        <v>96</v>
      </c>
      <c r="B104" s="69" t="s">
        <v>1050</v>
      </c>
      <c r="C104" s="53" t="s">
        <v>2201</v>
      </c>
      <c r="D104" s="54" t="s">
        <v>1125</v>
      </c>
      <c r="E104" s="55" t="s">
        <v>362</v>
      </c>
      <c r="F104" s="53" t="s">
        <v>2202</v>
      </c>
      <c r="G104" s="57" t="s">
        <v>9</v>
      </c>
      <c r="H104" s="79">
        <v>20</v>
      </c>
      <c r="I104" s="8" t="str">
        <f>IF(H104&gt;=90,"Xuất sắc",IF(H104&gt;=80,"Tốt",IF(H104&gt;=70,"Khá",IF(H104&gt;=50,"Trung bình","Yếu"))))</f>
        <v>Yếu</v>
      </c>
      <c r="J104" s="123" t="s">
        <v>2203</v>
      </c>
      <c r="K104" s="141"/>
    </row>
    <row r="105" spans="1:11" ht="16.5">
      <c r="A105" s="44">
        <v>97</v>
      </c>
      <c r="B105" s="69" t="s">
        <v>1055</v>
      </c>
      <c r="C105" s="53" t="s">
        <v>2204</v>
      </c>
      <c r="D105" s="54" t="s">
        <v>2205</v>
      </c>
      <c r="E105" s="55" t="s">
        <v>695</v>
      </c>
      <c r="F105" s="53" t="s">
        <v>2206</v>
      </c>
      <c r="G105" s="57" t="s">
        <v>9</v>
      </c>
      <c r="H105" s="79">
        <v>20</v>
      </c>
      <c r="I105" s="8" t="str">
        <f t="shared" ref="I105:I138" si="4">IF(H105&gt;=90,"Xuất sắc",IF(H105&gt;=80,"Tốt",IF(H105&gt;=70,"Khá",IF(H105&gt;=50,"Trung bình","Yếu"))))</f>
        <v>Yếu</v>
      </c>
      <c r="J105" s="124"/>
      <c r="K105" s="142"/>
    </row>
    <row r="106" spans="1:11" ht="16.5">
      <c r="A106" s="45">
        <v>98</v>
      </c>
      <c r="B106" s="69" t="s">
        <v>1059</v>
      </c>
      <c r="C106" s="53" t="s">
        <v>2207</v>
      </c>
      <c r="D106" s="54" t="s">
        <v>2208</v>
      </c>
      <c r="E106" s="55" t="s">
        <v>2209</v>
      </c>
      <c r="F106" s="53" t="s">
        <v>2210</v>
      </c>
      <c r="G106" s="57" t="s">
        <v>9</v>
      </c>
      <c r="H106" s="79">
        <v>20</v>
      </c>
      <c r="I106" s="8" t="str">
        <f t="shared" si="4"/>
        <v>Yếu</v>
      </c>
      <c r="J106" s="124"/>
      <c r="K106" s="142"/>
    </row>
    <row r="107" spans="1:11" ht="16.5">
      <c r="A107" s="45">
        <v>99</v>
      </c>
      <c r="B107" s="69" t="s">
        <v>1072</v>
      </c>
      <c r="C107" s="53" t="s">
        <v>2211</v>
      </c>
      <c r="D107" s="54" t="s">
        <v>255</v>
      </c>
      <c r="E107" s="55" t="s">
        <v>732</v>
      </c>
      <c r="F107" s="53" t="s">
        <v>2212</v>
      </c>
      <c r="G107" s="57" t="s">
        <v>9</v>
      </c>
      <c r="H107" s="79">
        <v>71</v>
      </c>
      <c r="I107" s="8" t="str">
        <f t="shared" si="4"/>
        <v>Khá</v>
      </c>
      <c r="J107" s="124"/>
      <c r="K107" s="142"/>
    </row>
    <row r="108" spans="1:11" ht="16.5">
      <c r="A108" s="44">
        <v>100</v>
      </c>
      <c r="B108" s="69" t="s">
        <v>1075</v>
      </c>
      <c r="C108" s="53" t="s">
        <v>2213</v>
      </c>
      <c r="D108" s="54" t="s">
        <v>683</v>
      </c>
      <c r="E108" s="55" t="s">
        <v>2214</v>
      </c>
      <c r="F108" s="53" t="s">
        <v>2215</v>
      </c>
      <c r="G108" s="57" t="s">
        <v>9</v>
      </c>
      <c r="H108" s="79">
        <v>20</v>
      </c>
      <c r="I108" s="8" t="str">
        <f t="shared" si="4"/>
        <v>Yếu</v>
      </c>
      <c r="J108" s="124"/>
      <c r="K108" s="142"/>
    </row>
    <row r="109" spans="1:11" ht="16.5">
      <c r="A109" s="45">
        <v>101</v>
      </c>
      <c r="B109" s="69" t="s">
        <v>1079</v>
      </c>
      <c r="C109" s="53" t="s">
        <v>2216</v>
      </c>
      <c r="D109" s="54" t="s">
        <v>2217</v>
      </c>
      <c r="E109" s="55" t="s">
        <v>53</v>
      </c>
      <c r="F109" s="53" t="s">
        <v>2218</v>
      </c>
      <c r="G109" s="57" t="s">
        <v>9</v>
      </c>
      <c r="H109" s="79">
        <v>40</v>
      </c>
      <c r="I109" s="8" t="str">
        <f t="shared" si="4"/>
        <v>Yếu</v>
      </c>
      <c r="J109" s="124"/>
      <c r="K109" s="142"/>
    </row>
    <row r="110" spans="1:11" ht="16.5">
      <c r="A110" s="45">
        <v>102</v>
      </c>
      <c r="B110" s="69" t="s">
        <v>1083</v>
      </c>
      <c r="C110" s="53" t="s">
        <v>2219</v>
      </c>
      <c r="D110" s="54" t="s">
        <v>1840</v>
      </c>
      <c r="E110" s="55" t="s">
        <v>433</v>
      </c>
      <c r="F110" s="53" t="s">
        <v>2220</v>
      </c>
      <c r="G110" s="57" t="s">
        <v>9</v>
      </c>
      <c r="H110" s="79">
        <v>83</v>
      </c>
      <c r="I110" s="8" t="str">
        <f t="shared" si="4"/>
        <v>Tốt</v>
      </c>
      <c r="J110" s="124"/>
      <c r="K110" s="142"/>
    </row>
    <row r="111" spans="1:11" ht="16.5">
      <c r="A111" s="44">
        <v>103</v>
      </c>
      <c r="B111" s="69" t="s">
        <v>1086</v>
      </c>
      <c r="C111" s="53" t="s">
        <v>2221</v>
      </c>
      <c r="D111" s="54" t="s">
        <v>2222</v>
      </c>
      <c r="E111" s="55" t="s">
        <v>2223</v>
      </c>
      <c r="F111" s="53" t="s">
        <v>2224</v>
      </c>
      <c r="G111" s="57" t="s">
        <v>9</v>
      </c>
      <c r="H111" s="79">
        <v>20</v>
      </c>
      <c r="I111" s="8" t="str">
        <f t="shared" si="4"/>
        <v>Yếu</v>
      </c>
      <c r="J111" s="124"/>
      <c r="K111" s="142"/>
    </row>
    <row r="112" spans="1:11" ht="16.5">
      <c r="A112" s="45">
        <v>104</v>
      </c>
      <c r="B112" s="69" t="s">
        <v>1090</v>
      </c>
      <c r="C112" s="53" t="s">
        <v>2225</v>
      </c>
      <c r="D112" s="54" t="s">
        <v>38</v>
      </c>
      <c r="E112" s="55" t="s">
        <v>134</v>
      </c>
      <c r="F112" s="53" t="s">
        <v>2226</v>
      </c>
      <c r="G112" s="57" t="s">
        <v>9</v>
      </c>
      <c r="H112" s="79">
        <v>20</v>
      </c>
      <c r="I112" s="8" t="str">
        <f t="shared" si="4"/>
        <v>Yếu</v>
      </c>
      <c r="J112" s="124"/>
      <c r="K112" s="142"/>
    </row>
    <row r="113" spans="1:11" ht="16.5">
      <c r="A113" s="45">
        <v>105</v>
      </c>
      <c r="B113" s="69" t="s">
        <v>1094</v>
      </c>
      <c r="C113" s="53" t="s">
        <v>2227</v>
      </c>
      <c r="D113" s="54" t="s">
        <v>667</v>
      </c>
      <c r="E113" s="55" t="s">
        <v>374</v>
      </c>
      <c r="F113" s="53" t="s">
        <v>2228</v>
      </c>
      <c r="G113" s="57" t="s">
        <v>9</v>
      </c>
      <c r="H113" s="79">
        <v>70</v>
      </c>
      <c r="I113" s="8" t="str">
        <f t="shared" si="4"/>
        <v>Khá</v>
      </c>
      <c r="J113" s="124"/>
      <c r="K113" s="142"/>
    </row>
    <row r="114" spans="1:11" ht="16.5">
      <c r="A114" s="44">
        <v>106</v>
      </c>
      <c r="B114" s="69" t="s">
        <v>1097</v>
      </c>
      <c r="C114" s="53" t="s">
        <v>2229</v>
      </c>
      <c r="D114" s="54" t="s">
        <v>1654</v>
      </c>
      <c r="E114" s="55" t="s">
        <v>1730</v>
      </c>
      <c r="F114" s="53" t="s">
        <v>2230</v>
      </c>
      <c r="G114" s="57" t="s">
        <v>9</v>
      </c>
      <c r="H114" s="79">
        <v>20</v>
      </c>
      <c r="I114" s="8" t="str">
        <f t="shared" si="4"/>
        <v>Yếu</v>
      </c>
      <c r="J114" s="124"/>
      <c r="K114" s="142"/>
    </row>
    <row r="115" spans="1:11" ht="16.5">
      <c r="A115" s="45">
        <v>107</v>
      </c>
      <c r="B115" s="69" t="s">
        <v>1132</v>
      </c>
      <c r="C115" s="53" t="s">
        <v>2231</v>
      </c>
      <c r="D115" s="54" t="s">
        <v>2232</v>
      </c>
      <c r="E115" s="55" t="s">
        <v>668</v>
      </c>
      <c r="F115" s="53" t="s">
        <v>2233</v>
      </c>
      <c r="G115" s="57" t="s">
        <v>9</v>
      </c>
      <c r="H115" s="79">
        <v>20</v>
      </c>
      <c r="I115" s="8" t="str">
        <f t="shared" si="4"/>
        <v>Yếu</v>
      </c>
      <c r="J115" s="124"/>
      <c r="K115" s="142"/>
    </row>
    <row r="116" spans="1:11" ht="16.5">
      <c r="A116" s="45">
        <v>108</v>
      </c>
      <c r="B116" s="69" t="s">
        <v>1221</v>
      </c>
      <c r="C116" s="53" t="s">
        <v>2234</v>
      </c>
      <c r="D116" s="54" t="s">
        <v>1213</v>
      </c>
      <c r="E116" s="55" t="s">
        <v>12</v>
      </c>
      <c r="F116" s="53" t="s">
        <v>2235</v>
      </c>
      <c r="G116" s="57" t="s">
        <v>9</v>
      </c>
      <c r="H116" s="79">
        <v>77</v>
      </c>
      <c r="I116" s="8" t="str">
        <f t="shared" si="4"/>
        <v>Khá</v>
      </c>
      <c r="J116" s="124"/>
      <c r="K116" s="142"/>
    </row>
    <row r="117" spans="1:11" ht="16.5">
      <c r="A117" s="44">
        <v>109</v>
      </c>
      <c r="B117" s="69" t="s">
        <v>1224</v>
      </c>
      <c r="C117" s="53" t="s">
        <v>2236</v>
      </c>
      <c r="D117" s="54" t="s">
        <v>2237</v>
      </c>
      <c r="E117" s="55" t="s">
        <v>12</v>
      </c>
      <c r="F117" s="53" t="s">
        <v>2238</v>
      </c>
      <c r="G117" s="57" t="s">
        <v>9</v>
      </c>
      <c r="H117" s="79">
        <v>40</v>
      </c>
      <c r="I117" s="8" t="str">
        <f t="shared" si="4"/>
        <v>Yếu</v>
      </c>
      <c r="J117" s="124"/>
      <c r="K117" s="142"/>
    </row>
    <row r="118" spans="1:11" ht="16.5">
      <c r="A118" s="45">
        <v>110</v>
      </c>
      <c r="B118" s="69" t="s">
        <v>1228</v>
      </c>
      <c r="C118" s="53" t="s">
        <v>2239</v>
      </c>
      <c r="D118" s="54" t="s">
        <v>613</v>
      </c>
      <c r="E118" s="55" t="s">
        <v>1265</v>
      </c>
      <c r="F118" s="53" t="s">
        <v>2240</v>
      </c>
      <c r="G118" s="57" t="s">
        <v>9</v>
      </c>
      <c r="H118" s="79">
        <v>52</v>
      </c>
      <c r="I118" s="8" t="str">
        <f t="shared" si="4"/>
        <v>Trung bình</v>
      </c>
      <c r="J118" s="124"/>
      <c r="K118" s="142"/>
    </row>
    <row r="119" spans="1:11" ht="16.5">
      <c r="A119" s="45">
        <v>111</v>
      </c>
      <c r="B119" s="69" t="s">
        <v>1233</v>
      </c>
      <c r="C119" s="53" t="s">
        <v>2241</v>
      </c>
      <c r="D119" s="54" t="s">
        <v>2242</v>
      </c>
      <c r="E119" s="55" t="s">
        <v>1108</v>
      </c>
      <c r="F119" s="53" t="s">
        <v>2243</v>
      </c>
      <c r="G119" s="57" t="s">
        <v>9</v>
      </c>
      <c r="H119" s="79">
        <v>52</v>
      </c>
      <c r="I119" s="8" t="str">
        <f t="shared" si="4"/>
        <v>Trung bình</v>
      </c>
      <c r="J119" s="124"/>
      <c r="K119" s="142"/>
    </row>
    <row r="120" spans="1:11" ht="16.5">
      <c r="A120" s="44">
        <v>112</v>
      </c>
      <c r="B120" s="69" t="s">
        <v>1238</v>
      </c>
      <c r="C120" s="53" t="s">
        <v>2244</v>
      </c>
      <c r="D120" s="54" t="s">
        <v>1384</v>
      </c>
      <c r="E120" s="55" t="s">
        <v>2245</v>
      </c>
      <c r="F120" s="53" t="s">
        <v>2246</v>
      </c>
      <c r="G120" s="57" t="s">
        <v>9</v>
      </c>
      <c r="H120" s="79">
        <v>20</v>
      </c>
      <c r="I120" s="8" t="str">
        <f t="shared" si="4"/>
        <v>Yếu</v>
      </c>
      <c r="J120" s="124"/>
      <c r="K120" s="142"/>
    </row>
    <row r="121" spans="1:11" ht="16.5">
      <c r="A121" s="45">
        <v>113</v>
      </c>
      <c r="B121" s="69" t="s">
        <v>1382</v>
      </c>
      <c r="C121" s="53" t="s">
        <v>2247</v>
      </c>
      <c r="D121" s="54" t="s">
        <v>1778</v>
      </c>
      <c r="E121" s="55" t="s">
        <v>63</v>
      </c>
      <c r="F121" s="53" t="s">
        <v>2248</v>
      </c>
      <c r="G121" s="57" t="s">
        <v>9</v>
      </c>
      <c r="H121" s="79">
        <v>73</v>
      </c>
      <c r="I121" s="8" t="str">
        <f t="shared" si="4"/>
        <v>Khá</v>
      </c>
      <c r="J121" s="124"/>
      <c r="K121" s="142"/>
    </row>
    <row r="122" spans="1:11" ht="16.5">
      <c r="A122" s="45">
        <v>114</v>
      </c>
      <c r="B122" s="69" t="s">
        <v>1515</v>
      </c>
      <c r="C122" s="53" t="s">
        <v>2249</v>
      </c>
      <c r="D122" s="54" t="s">
        <v>2250</v>
      </c>
      <c r="E122" s="55" t="s">
        <v>13</v>
      </c>
      <c r="F122" s="53" t="s">
        <v>2172</v>
      </c>
      <c r="G122" s="57" t="s">
        <v>9</v>
      </c>
      <c r="H122" s="79">
        <v>74</v>
      </c>
      <c r="I122" s="8" t="str">
        <f t="shared" si="4"/>
        <v>Khá</v>
      </c>
      <c r="J122" s="124"/>
      <c r="K122" s="142"/>
    </row>
    <row r="123" spans="1:11" ht="16.5">
      <c r="A123" s="44">
        <v>115</v>
      </c>
      <c r="B123" s="69" t="s">
        <v>1519</v>
      </c>
      <c r="C123" s="53" t="s">
        <v>2251</v>
      </c>
      <c r="D123" s="54" t="s">
        <v>2252</v>
      </c>
      <c r="E123" s="55" t="s">
        <v>2253</v>
      </c>
      <c r="F123" s="53" t="s">
        <v>2254</v>
      </c>
      <c r="G123" s="57" t="s">
        <v>9</v>
      </c>
      <c r="H123" s="79">
        <v>71</v>
      </c>
      <c r="I123" s="8" t="str">
        <f t="shared" si="4"/>
        <v>Khá</v>
      </c>
      <c r="J123" s="124"/>
      <c r="K123" s="142"/>
    </row>
    <row r="124" spans="1:11" ht="16.5">
      <c r="A124" s="45">
        <v>116</v>
      </c>
      <c r="B124" s="69" t="s">
        <v>1524</v>
      </c>
      <c r="C124" s="53" t="s">
        <v>2255</v>
      </c>
      <c r="D124" s="54" t="s">
        <v>324</v>
      </c>
      <c r="E124" s="55" t="s">
        <v>292</v>
      </c>
      <c r="F124" s="53" t="s">
        <v>2113</v>
      </c>
      <c r="G124" s="57" t="s">
        <v>9</v>
      </c>
      <c r="H124" s="79">
        <v>40</v>
      </c>
      <c r="I124" s="8" t="str">
        <f t="shared" si="4"/>
        <v>Yếu</v>
      </c>
      <c r="J124" s="124"/>
      <c r="K124" s="142"/>
    </row>
    <row r="125" spans="1:11" ht="16.5">
      <c r="A125" s="45">
        <v>117</v>
      </c>
      <c r="B125" s="69" t="s">
        <v>1528</v>
      </c>
      <c r="C125" s="53" t="s">
        <v>2256</v>
      </c>
      <c r="D125" s="54" t="s">
        <v>2257</v>
      </c>
      <c r="E125" s="55" t="s">
        <v>81</v>
      </c>
      <c r="F125" s="53" t="s">
        <v>2059</v>
      </c>
      <c r="G125" s="57" t="s">
        <v>9</v>
      </c>
      <c r="H125" s="79">
        <v>70</v>
      </c>
      <c r="I125" s="8" t="str">
        <f t="shared" si="4"/>
        <v>Khá</v>
      </c>
      <c r="J125" s="124"/>
      <c r="K125" s="142"/>
    </row>
    <row r="126" spans="1:11" ht="16.5">
      <c r="A126" s="44">
        <v>118</v>
      </c>
      <c r="B126" s="69" t="s">
        <v>1532</v>
      </c>
      <c r="C126" s="53" t="s">
        <v>2258</v>
      </c>
      <c r="D126" s="54" t="s">
        <v>1988</v>
      </c>
      <c r="E126" s="55" t="s">
        <v>2259</v>
      </c>
      <c r="F126" s="53" t="s">
        <v>2260</v>
      </c>
      <c r="G126" s="57" t="s">
        <v>9</v>
      </c>
      <c r="H126" s="79">
        <v>73</v>
      </c>
      <c r="I126" s="8" t="str">
        <f t="shared" si="4"/>
        <v>Khá</v>
      </c>
      <c r="J126" s="124"/>
      <c r="K126" s="142"/>
    </row>
    <row r="127" spans="1:11" ht="16.5">
      <c r="A127" s="45">
        <v>119</v>
      </c>
      <c r="B127" s="69" t="s">
        <v>1603</v>
      </c>
      <c r="C127" s="53" t="s">
        <v>2261</v>
      </c>
      <c r="D127" s="54" t="s">
        <v>1052</v>
      </c>
      <c r="E127" s="55" t="s">
        <v>616</v>
      </c>
      <c r="F127" s="53" t="s">
        <v>2262</v>
      </c>
      <c r="G127" s="57" t="s">
        <v>9</v>
      </c>
      <c r="H127" s="79">
        <v>76</v>
      </c>
      <c r="I127" s="8" t="str">
        <f t="shared" si="4"/>
        <v>Khá</v>
      </c>
      <c r="J127" s="124"/>
      <c r="K127" s="142"/>
    </row>
    <row r="128" spans="1:11" ht="16.5">
      <c r="A128" s="45">
        <v>120</v>
      </c>
      <c r="B128" s="69" t="s">
        <v>1673</v>
      </c>
      <c r="C128" s="53" t="s">
        <v>2263</v>
      </c>
      <c r="D128" s="54" t="s">
        <v>683</v>
      </c>
      <c r="E128" s="55" t="s">
        <v>671</v>
      </c>
      <c r="F128" s="53" t="s">
        <v>2264</v>
      </c>
      <c r="G128" s="57" t="s">
        <v>9</v>
      </c>
      <c r="H128" s="79">
        <v>95</v>
      </c>
      <c r="I128" s="8" t="str">
        <f t="shared" si="4"/>
        <v>Xuất sắc</v>
      </c>
      <c r="J128" s="124"/>
      <c r="K128" s="142"/>
    </row>
    <row r="129" spans="1:11" ht="16.5">
      <c r="A129" s="44">
        <v>121</v>
      </c>
      <c r="B129" s="69" t="s">
        <v>1676</v>
      </c>
      <c r="C129" s="53" t="s">
        <v>2265</v>
      </c>
      <c r="D129" s="54" t="s">
        <v>2137</v>
      </c>
      <c r="E129" s="55" t="s">
        <v>590</v>
      </c>
      <c r="F129" s="53" t="s">
        <v>2138</v>
      </c>
      <c r="G129" s="57" t="s">
        <v>9</v>
      </c>
      <c r="H129" s="79">
        <v>76</v>
      </c>
      <c r="I129" s="8" t="str">
        <f t="shared" si="4"/>
        <v>Khá</v>
      </c>
      <c r="J129" s="124"/>
      <c r="K129" s="142"/>
    </row>
    <row r="130" spans="1:11" ht="16.5">
      <c r="A130" s="45">
        <v>122</v>
      </c>
      <c r="B130" s="69" t="s">
        <v>1950</v>
      </c>
      <c r="C130" s="53" t="s">
        <v>2266</v>
      </c>
      <c r="D130" s="54" t="s">
        <v>91</v>
      </c>
      <c r="E130" s="55" t="s">
        <v>743</v>
      </c>
      <c r="F130" s="53" t="s">
        <v>1441</v>
      </c>
      <c r="G130" s="57" t="s">
        <v>9</v>
      </c>
      <c r="H130" s="79">
        <v>74</v>
      </c>
      <c r="I130" s="8" t="str">
        <f t="shared" si="4"/>
        <v>Khá</v>
      </c>
      <c r="J130" s="124"/>
      <c r="K130" s="142"/>
    </row>
    <row r="131" spans="1:11" ht="16.5">
      <c r="A131" s="45">
        <v>123</v>
      </c>
      <c r="B131" s="69" t="s">
        <v>1953</v>
      </c>
      <c r="C131" s="53" t="s">
        <v>2267</v>
      </c>
      <c r="D131" s="54" t="s">
        <v>2268</v>
      </c>
      <c r="E131" s="55" t="s">
        <v>2269</v>
      </c>
      <c r="F131" s="53" t="s">
        <v>2270</v>
      </c>
      <c r="G131" s="57" t="s">
        <v>9</v>
      </c>
      <c r="H131" s="79">
        <v>73</v>
      </c>
      <c r="I131" s="8" t="str">
        <f t="shared" si="4"/>
        <v>Khá</v>
      </c>
      <c r="J131" s="124"/>
      <c r="K131" s="142"/>
    </row>
    <row r="132" spans="1:11" ht="16.5">
      <c r="A132" s="44">
        <v>124</v>
      </c>
      <c r="B132" s="69" t="s">
        <v>2271</v>
      </c>
      <c r="C132" s="53" t="s">
        <v>2272</v>
      </c>
      <c r="D132" s="54" t="s">
        <v>2273</v>
      </c>
      <c r="E132" s="55" t="s">
        <v>1156</v>
      </c>
      <c r="F132" s="53" t="s">
        <v>2274</v>
      </c>
      <c r="G132" s="57" t="s">
        <v>9</v>
      </c>
      <c r="H132" s="79">
        <v>68</v>
      </c>
      <c r="I132" s="8" t="str">
        <f t="shared" si="4"/>
        <v>Trung bình</v>
      </c>
      <c r="J132" s="124"/>
      <c r="K132" s="142"/>
    </row>
    <row r="133" spans="1:11" ht="16.5">
      <c r="A133" s="45">
        <v>125</v>
      </c>
      <c r="B133" s="69" t="s">
        <v>2275</v>
      </c>
      <c r="C133" s="53" t="s">
        <v>2276</v>
      </c>
      <c r="D133" s="54" t="s">
        <v>14</v>
      </c>
      <c r="E133" s="55" t="s">
        <v>1558</v>
      </c>
      <c r="F133" s="53" t="s">
        <v>2277</v>
      </c>
      <c r="G133" s="57" t="s">
        <v>9</v>
      </c>
      <c r="H133" s="79">
        <v>80</v>
      </c>
      <c r="I133" s="8" t="str">
        <f t="shared" si="4"/>
        <v>Tốt</v>
      </c>
      <c r="J133" s="124"/>
      <c r="K133" s="142"/>
    </row>
    <row r="134" spans="1:11" ht="16.5">
      <c r="A134" s="45">
        <v>126</v>
      </c>
      <c r="B134" s="69" t="s">
        <v>2278</v>
      </c>
      <c r="C134" s="53" t="s">
        <v>2279</v>
      </c>
      <c r="D134" s="54" t="s">
        <v>2280</v>
      </c>
      <c r="E134" s="55" t="s">
        <v>2259</v>
      </c>
      <c r="F134" s="53" t="s">
        <v>2281</v>
      </c>
      <c r="G134" s="57" t="s">
        <v>9</v>
      </c>
      <c r="H134" s="79">
        <v>90</v>
      </c>
      <c r="I134" s="8" t="str">
        <f t="shared" si="4"/>
        <v>Xuất sắc</v>
      </c>
      <c r="J134" s="124"/>
      <c r="K134" s="142"/>
    </row>
    <row r="135" spans="1:11" ht="16.5">
      <c r="A135" s="44">
        <v>127</v>
      </c>
      <c r="B135" s="69" t="s">
        <v>2282</v>
      </c>
      <c r="C135" s="53" t="s">
        <v>2283</v>
      </c>
      <c r="D135" s="54" t="s">
        <v>31</v>
      </c>
      <c r="E135" s="55" t="s">
        <v>2284</v>
      </c>
      <c r="F135" s="53" t="s">
        <v>2285</v>
      </c>
      <c r="G135" s="57" t="s">
        <v>9</v>
      </c>
      <c r="H135" s="79">
        <v>80</v>
      </c>
      <c r="I135" s="8" t="str">
        <f t="shared" si="4"/>
        <v>Tốt</v>
      </c>
      <c r="J135" s="124"/>
      <c r="K135" s="142"/>
    </row>
    <row r="136" spans="1:11" ht="16.5">
      <c r="A136" s="45">
        <v>128</v>
      </c>
      <c r="B136" s="69" t="s">
        <v>2286</v>
      </c>
      <c r="C136" s="53" t="s">
        <v>2287</v>
      </c>
      <c r="D136" s="54" t="s">
        <v>2288</v>
      </c>
      <c r="E136" s="55" t="s">
        <v>703</v>
      </c>
      <c r="F136" s="53" t="s">
        <v>2289</v>
      </c>
      <c r="G136" s="57" t="s">
        <v>9</v>
      </c>
      <c r="H136" s="79">
        <v>85</v>
      </c>
      <c r="I136" s="8" t="str">
        <f t="shared" si="4"/>
        <v>Tốt</v>
      </c>
      <c r="J136" s="124"/>
      <c r="K136" s="142"/>
    </row>
    <row r="137" spans="1:11" ht="16.5">
      <c r="A137" s="45">
        <v>129</v>
      </c>
      <c r="B137" s="69" t="s">
        <v>2290</v>
      </c>
      <c r="C137" s="53" t="s">
        <v>2291</v>
      </c>
      <c r="D137" s="54" t="s">
        <v>210</v>
      </c>
      <c r="E137" s="55" t="s">
        <v>2292</v>
      </c>
      <c r="F137" s="53" t="s">
        <v>2293</v>
      </c>
      <c r="G137" s="57" t="s">
        <v>9</v>
      </c>
      <c r="H137" s="79">
        <v>72</v>
      </c>
      <c r="I137" s="8" t="str">
        <f t="shared" si="4"/>
        <v>Khá</v>
      </c>
      <c r="J137" s="124"/>
      <c r="K137" s="142"/>
    </row>
    <row r="138" spans="1:11" ht="16.5">
      <c r="A138" s="44">
        <v>130</v>
      </c>
      <c r="B138" s="69" t="s">
        <v>2294</v>
      </c>
      <c r="C138" s="53" t="s">
        <v>2295</v>
      </c>
      <c r="D138" s="54" t="s">
        <v>1530</v>
      </c>
      <c r="E138" s="55" t="s">
        <v>1679</v>
      </c>
      <c r="F138" s="53" t="s">
        <v>2296</v>
      </c>
      <c r="G138" s="57" t="s">
        <v>9</v>
      </c>
      <c r="H138" s="79">
        <v>63</v>
      </c>
      <c r="I138" s="8" t="str">
        <f t="shared" si="4"/>
        <v>Trung bình</v>
      </c>
      <c r="J138" s="125"/>
      <c r="K138" s="143"/>
    </row>
    <row r="139" spans="1:11" ht="15.75">
      <c r="A139" s="45">
        <v>131</v>
      </c>
      <c r="B139" s="69" t="s">
        <v>1050</v>
      </c>
      <c r="C139" s="53" t="s">
        <v>2297</v>
      </c>
      <c r="D139" s="54" t="s">
        <v>2298</v>
      </c>
      <c r="E139" s="55" t="s">
        <v>377</v>
      </c>
      <c r="F139" s="53" t="s">
        <v>2183</v>
      </c>
      <c r="G139" s="57" t="s">
        <v>9</v>
      </c>
      <c r="H139" s="68">
        <v>65</v>
      </c>
      <c r="I139" s="8" t="str">
        <f>IF(H139&gt;=90,"Xuất sắc",IF(H139&gt;=80,"Tốt",IF(H139&gt;=70,"Khá",IF(H139&gt;=50,"Trung bình","Yếu"))))</f>
        <v>Trung bình</v>
      </c>
      <c r="J139" s="123" t="s">
        <v>2299</v>
      </c>
      <c r="K139" s="141"/>
    </row>
    <row r="140" spans="1:11" ht="15.75">
      <c r="A140" s="45">
        <v>132</v>
      </c>
      <c r="B140" s="69" t="s">
        <v>1055</v>
      </c>
      <c r="C140" s="53" t="s">
        <v>2300</v>
      </c>
      <c r="D140" s="54" t="s">
        <v>2301</v>
      </c>
      <c r="E140" s="55" t="s">
        <v>13</v>
      </c>
      <c r="F140" s="53" t="s">
        <v>2302</v>
      </c>
      <c r="G140" s="57" t="s">
        <v>9</v>
      </c>
      <c r="H140" s="68">
        <v>57</v>
      </c>
      <c r="I140" s="8" t="str">
        <f t="shared" ref="I140:I168" si="5">IF(H140&gt;=90,"Xuất sắc",IF(H140&gt;=80,"Tốt",IF(H140&gt;=70,"Khá",IF(H140&gt;=50,"Trung bình","Yếu"))))</f>
        <v>Trung bình</v>
      </c>
      <c r="J140" s="124"/>
      <c r="K140" s="142"/>
    </row>
    <row r="141" spans="1:11" ht="15.75">
      <c r="A141" s="44">
        <v>133</v>
      </c>
      <c r="B141" s="69" t="s">
        <v>1059</v>
      </c>
      <c r="C141" s="53" t="s">
        <v>2303</v>
      </c>
      <c r="D141" s="54" t="s">
        <v>1870</v>
      </c>
      <c r="E141" s="55" t="s">
        <v>53</v>
      </c>
      <c r="F141" s="53" t="s">
        <v>2304</v>
      </c>
      <c r="G141" s="57" t="s">
        <v>9</v>
      </c>
      <c r="H141" s="68">
        <v>35</v>
      </c>
      <c r="I141" s="8" t="str">
        <f t="shared" si="5"/>
        <v>Yếu</v>
      </c>
      <c r="J141" s="124"/>
      <c r="K141" s="142"/>
    </row>
    <row r="142" spans="1:11" ht="15.75">
      <c r="A142" s="45">
        <v>134</v>
      </c>
      <c r="B142" s="69"/>
      <c r="C142" s="53" t="s">
        <v>2305</v>
      </c>
      <c r="D142" s="54" t="s">
        <v>2306</v>
      </c>
      <c r="E142" s="55" t="s">
        <v>1156</v>
      </c>
      <c r="F142" s="53" t="s">
        <v>2307</v>
      </c>
      <c r="G142" s="57" t="s">
        <v>9</v>
      </c>
      <c r="H142" s="68">
        <v>35</v>
      </c>
      <c r="I142" s="8" t="str">
        <f t="shared" si="5"/>
        <v>Yếu</v>
      </c>
      <c r="J142" s="124"/>
      <c r="K142" s="142"/>
    </row>
    <row r="143" spans="1:11" ht="15.75">
      <c r="A143" s="45">
        <v>135</v>
      </c>
      <c r="B143" s="69" t="s">
        <v>1075</v>
      </c>
      <c r="C143" s="53" t="s">
        <v>2308</v>
      </c>
      <c r="D143" s="54" t="s">
        <v>255</v>
      </c>
      <c r="E143" s="55" t="s">
        <v>768</v>
      </c>
      <c r="F143" s="53" t="s">
        <v>2309</v>
      </c>
      <c r="G143" s="57" t="s">
        <v>9</v>
      </c>
      <c r="H143" s="68">
        <v>65</v>
      </c>
      <c r="I143" s="8" t="str">
        <f t="shared" si="5"/>
        <v>Trung bình</v>
      </c>
      <c r="J143" s="124"/>
      <c r="K143" s="142"/>
    </row>
    <row r="144" spans="1:11" ht="15.75">
      <c r="A144" s="44">
        <v>136</v>
      </c>
      <c r="B144" s="69" t="s">
        <v>1079</v>
      </c>
      <c r="C144" s="53" t="s">
        <v>2310</v>
      </c>
      <c r="D144" s="54" t="s">
        <v>2311</v>
      </c>
      <c r="E144" s="55" t="s">
        <v>768</v>
      </c>
      <c r="F144" s="53" t="s">
        <v>2312</v>
      </c>
      <c r="G144" s="57" t="s">
        <v>9</v>
      </c>
      <c r="H144" s="68">
        <v>35</v>
      </c>
      <c r="I144" s="8" t="str">
        <f t="shared" si="5"/>
        <v>Yếu</v>
      </c>
      <c r="J144" s="124"/>
      <c r="K144" s="142"/>
    </row>
    <row r="145" spans="1:11" ht="15.75">
      <c r="A145" s="45">
        <v>137</v>
      </c>
      <c r="B145" s="69" t="s">
        <v>1083</v>
      </c>
      <c r="C145" s="53" t="s">
        <v>2313</v>
      </c>
      <c r="D145" s="54" t="s">
        <v>14</v>
      </c>
      <c r="E145" s="55" t="s">
        <v>1440</v>
      </c>
      <c r="F145" s="53" t="s">
        <v>1563</v>
      </c>
      <c r="G145" s="57" t="s">
        <v>9</v>
      </c>
      <c r="H145" s="68">
        <v>74</v>
      </c>
      <c r="I145" s="8" t="str">
        <f t="shared" si="5"/>
        <v>Khá</v>
      </c>
      <c r="J145" s="124"/>
      <c r="K145" s="142"/>
    </row>
    <row r="146" spans="1:11" ht="15.75">
      <c r="A146" s="45">
        <v>138</v>
      </c>
      <c r="B146" s="69" t="s">
        <v>1086</v>
      </c>
      <c r="C146" s="53" t="s">
        <v>2314</v>
      </c>
      <c r="D146" s="54" t="s">
        <v>2315</v>
      </c>
      <c r="E146" s="55" t="s">
        <v>55</v>
      </c>
      <c r="F146" s="53" t="s">
        <v>2316</v>
      </c>
      <c r="G146" s="57" t="s">
        <v>9</v>
      </c>
      <c r="H146" s="68">
        <v>72</v>
      </c>
      <c r="I146" s="8" t="str">
        <f t="shared" si="5"/>
        <v>Khá</v>
      </c>
      <c r="J146" s="124"/>
      <c r="K146" s="142"/>
    </row>
    <row r="147" spans="1:11" ht="15.75">
      <c r="A147" s="44">
        <v>139</v>
      </c>
      <c r="B147" s="69" t="s">
        <v>1090</v>
      </c>
      <c r="C147" s="53" t="s">
        <v>2317</v>
      </c>
      <c r="D147" s="54" t="s">
        <v>2318</v>
      </c>
      <c r="E147" s="55" t="s">
        <v>2319</v>
      </c>
      <c r="F147" s="53" t="s">
        <v>2320</v>
      </c>
      <c r="G147" s="57" t="s">
        <v>9</v>
      </c>
      <c r="H147" s="68">
        <v>91</v>
      </c>
      <c r="I147" s="8" t="str">
        <f t="shared" si="5"/>
        <v>Xuất sắc</v>
      </c>
      <c r="J147" s="124"/>
      <c r="K147" s="142"/>
    </row>
    <row r="148" spans="1:11" ht="15.75">
      <c r="A148" s="45">
        <v>140</v>
      </c>
      <c r="B148" s="69" t="s">
        <v>1094</v>
      </c>
      <c r="C148" s="53" t="s">
        <v>2321</v>
      </c>
      <c r="D148" s="54" t="s">
        <v>1979</v>
      </c>
      <c r="E148" s="55" t="s">
        <v>1372</v>
      </c>
      <c r="F148" s="53" t="s">
        <v>2322</v>
      </c>
      <c r="G148" s="57" t="s">
        <v>9</v>
      </c>
      <c r="H148" s="68">
        <v>73</v>
      </c>
      <c r="I148" s="8" t="str">
        <f t="shared" si="5"/>
        <v>Khá</v>
      </c>
      <c r="J148" s="124"/>
      <c r="K148" s="142"/>
    </row>
    <row r="149" spans="1:11" ht="15.75">
      <c r="A149" s="45">
        <v>141</v>
      </c>
      <c r="B149" s="69" t="s">
        <v>1097</v>
      </c>
      <c r="C149" s="53" t="s">
        <v>2323</v>
      </c>
      <c r="D149" s="54" t="s">
        <v>2324</v>
      </c>
      <c r="E149" s="55" t="s">
        <v>2259</v>
      </c>
      <c r="F149" s="53" t="s">
        <v>2325</v>
      </c>
      <c r="G149" s="57" t="s">
        <v>9</v>
      </c>
      <c r="H149" s="68">
        <v>35</v>
      </c>
      <c r="I149" s="8" t="str">
        <f t="shared" si="5"/>
        <v>Yếu</v>
      </c>
      <c r="J149" s="124"/>
      <c r="K149" s="142"/>
    </row>
    <row r="150" spans="1:11" ht="15.75">
      <c r="A150" s="44">
        <v>142</v>
      </c>
      <c r="B150" s="69" t="s">
        <v>1132</v>
      </c>
      <c r="C150" s="53" t="s">
        <v>2326</v>
      </c>
      <c r="D150" s="54" t="s">
        <v>2327</v>
      </c>
      <c r="E150" s="55" t="s">
        <v>541</v>
      </c>
      <c r="F150" s="53" t="s">
        <v>2328</v>
      </c>
      <c r="G150" s="57" t="s">
        <v>9</v>
      </c>
      <c r="H150" s="68">
        <v>96</v>
      </c>
      <c r="I150" s="8" t="str">
        <f t="shared" si="5"/>
        <v>Xuất sắc</v>
      </c>
      <c r="J150" s="124"/>
      <c r="K150" s="142"/>
    </row>
    <row r="151" spans="1:11" ht="15.75">
      <c r="A151" s="45">
        <v>143</v>
      </c>
      <c r="B151" s="69" t="s">
        <v>1221</v>
      </c>
      <c r="C151" s="53" t="s">
        <v>2329</v>
      </c>
      <c r="D151" s="54" t="s">
        <v>2330</v>
      </c>
      <c r="E151" s="55" t="s">
        <v>541</v>
      </c>
      <c r="F151" s="53" t="s">
        <v>2331</v>
      </c>
      <c r="G151" s="57" t="s">
        <v>9</v>
      </c>
      <c r="H151" s="68">
        <v>81</v>
      </c>
      <c r="I151" s="8" t="str">
        <f t="shared" si="5"/>
        <v>Tốt</v>
      </c>
      <c r="J151" s="124"/>
      <c r="K151" s="142"/>
    </row>
    <row r="152" spans="1:11" ht="15.75">
      <c r="A152" s="45">
        <v>144</v>
      </c>
      <c r="B152" s="69" t="s">
        <v>1224</v>
      </c>
      <c r="C152" s="53" t="s">
        <v>2332</v>
      </c>
      <c r="D152" s="54" t="s">
        <v>357</v>
      </c>
      <c r="E152" s="55" t="s">
        <v>2333</v>
      </c>
      <c r="F152" s="53" t="s">
        <v>2334</v>
      </c>
      <c r="G152" s="57" t="s">
        <v>9</v>
      </c>
      <c r="H152" s="68">
        <v>65</v>
      </c>
      <c r="I152" s="8" t="str">
        <f t="shared" si="5"/>
        <v>Trung bình</v>
      </c>
      <c r="J152" s="124"/>
      <c r="K152" s="142"/>
    </row>
    <row r="153" spans="1:11" ht="15.75">
      <c r="A153" s="44">
        <v>145</v>
      </c>
      <c r="B153" s="69" t="s">
        <v>1228</v>
      </c>
      <c r="C153" s="53" t="s">
        <v>2335</v>
      </c>
      <c r="D153" s="54" t="s">
        <v>2336</v>
      </c>
      <c r="E153" s="55" t="s">
        <v>1451</v>
      </c>
      <c r="F153" s="53" t="s">
        <v>1763</v>
      </c>
      <c r="G153" s="57" t="s">
        <v>9</v>
      </c>
      <c r="H153" s="68">
        <v>57</v>
      </c>
      <c r="I153" s="8" t="str">
        <f t="shared" si="5"/>
        <v>Trung bình</v>
      </c>
      <c r="J153" s="124"/>
      <c r="K153" s="142"/>
    </row>
    <row r="154" spans="1:11" ht="15.75">
      <c r="A154" s="45">
        <v>146</v>
      </c>
      <c r="B154" s="69" t="s">
        <v>1233</v>
      </c>
      <c r="C154" s="53" t="s">
        <v>2337</v>
      </c>
      <c r="D154" s="54" t="s">
        <v>667</v>
      </c>
      <c r="E154" s="55" t="s">
        <v>1586</v>
      </c>
      <c r="F154" s="53" t="s">
        <v>2338</v>
      </c>
      <c r="G154" s="57" t="s">
        <v>9</v>
      </c>
      <c r="H154" s="68">
        <v>90</v>
      </c>
      <c r="I154" s="8" t="str">
        <f t="shared" si="5"/>
        <v>Xuất sắc</v>
      </c>
      <c r="J154" s="124"/>
      <c r="K154" s="142"/>
    </row>
    <row r="155" spans="1:11" ht="15.75">
      <c r="A155" s="45">
        <v>147</v>
      </c>
      <c r="B155" s="69" t="s">
        <v>1238</v>
      </c>
      <c r="C155" s="53" t="s">
        <v>2339</v>
      </c>
      <c r="D155" s="54" t="s">
        <v>2340</v>
      </c>
      <c r="E155" s="55" t="s">
        <v>671</v>
      </c>
      <c r="F155" s="53" t="s">
        <v>2341</v>
      </c>
      <c r="G155" s="57" t="s">
        <v>9</v>
      </c>
      <c r="H155" s="68">
        <v>82</v>
      </c>
      <c r="I155" s="8" t="str">
        <f t="shared" si="5"/>
        <v>Tốt</v>
      </c>
      <c r="J155" s="124"/>
      <c r="K155" s="142"/>
    </row>
    <row r="156" spans="1:11" ht="15.75">
      <c r="A156" s="44">
        <v>148</v>
      </c>
      <c r="B156" s="69" t="s">
        <v>1382</v>
      </c>
      <c r="C156" s="53" t="s">
        <v>2342</v>
      </c>
      <c r="D156" s="54" t="s">
        <v>10</v>
      </c>
      <c r="E156" s="55" t="s">
        <v>98</v>
      </c>
      <c r="F156" s="53" t="s">
        <v>2343</v>
      </c>
      <c r="G156" s="57" t="s">
        <v>9</v>
      </c>
      <c r="H156" s="68">
        <v>74</v>
      </c>
      <c r="I156" s="8" t="str">
        <f t="shared" si="5"/>
        <v>Khá</v>
      </c>
      <c r="J156" s="124"/>
      <c r="K156" s="142"/>
    </row>
    <row r="157" spans="1:11" ht="15.75">
      <c r="A157" s="45">
        <v>149</v>
      </c>
      <c r="B157" s="69" t="s">
        <v>1515</v>
      </c>
      <c r="C157" s="53" t="s">
        <v>2344</v>
      </c>
      <c r="D157" s="54" t="s">
        <v>18</v>
      </c>
      <c r="E157" s="55" t="s">
        <v>2345</v>
      </c>
      <c r="F157" s="53" t="s">
        <v>2346</v>
      </c>
      <c r="G157" s="57" t="s">
        <v>9</v>
      </c>
      <c r="H157" s="68">
        <v>92</v>
      </c>
      <c r="I157" s="8" t="str">
        <f t="shared" si="5"/>
        <v>Xuất sắc</v>
      </c>
      <c r="J157" s="124"/>
      <c r="K157" s="142"/>
    </row>
    <row r="158" spans="1:11" ht="15.75">
      <c r="A158" s="45">
        <v>150</v>
      </c>
      <c r="B158" s="69" t="s">
        <v>1519</v>
      </c>
      <c r="C158" s="53" t="s">
        <v>2347</v>
      </c>
      <c r="D158" s="54" t="s">
        <v>2348</v>
      </c>
      <c r="E158" s="55" t="s">
        <v>1029</v>
      </c>
      <c r="F158" s="53" t="s">
        <v>2349</v>
      </c>
      <c r="G158" s="57" t="s">
        <v>9</v>
      </c>
      <c r="H158" s="68">
        <v>63</v>
      </c>
      <c r="I158" s="8" t="str">
        <f t="shared" si="5"/>
        <v>Trung bình</v>
      </c>
      <c r="J158" s="124"/>
      <c r="K158" s="142"/>
    </row>
    <row r="159" spans="1:11" ht="15.75">
      <c r="A159" s="44">
        <v>151</v>
      </c>
      <c r="B159" s="69" t="s">
        <v>1524</v>
      </c>
      <c r="C159" s="53" t="s">
        <v>2350</v>
      </c>
      <c r="D159" s="54" t="s">
        <v>2351</v>
      </c>
      <c r="E159" s="55" t="s">
        <v>292</v>
      </c>
      <c r="F159" s="53" t="s">
        <v>195</v>
      </c>
      <c r="G159" s="57" t="s">
        <v>9</v>
      </c>
      <c r="H159" s="68">
        <v>78</v>
      </c>
      <c r="I159" s="8" t="str">
        <f t="shared" si="5"/>
        <v>Khá</v>
      </c>
      <c r="J159" s="124"/>
      <c r="K159" s="142"/>
    </row>
    <row r="160" spans="1:11" ht="15.75">
      <c r="A160" s="45">
        <v>152</v>
      </c>
      <c r="B160" s="69" t="s">
        <v>1528</v>
      </c>
      <c r="C160" s="53" t="s">
        <v>2352</v>
      </c>
      <c r="D160" s="54" t="s">
        <v>2353</v>
      </c>
      <c r="E160" s="55" t="s">
        <v>1010</v>
      </c>
      <c r="F160" s="53" t="s">
        <v>2243</v>
      </c>
      <c r="G160" s="57" t="s">
        <v>9</v>
      </c>
      <c r="H160" s="68">
        <v>80</v>
      </c>
      <c r="I160" s="8" t="str">
        <f t="shared" si="5"/>
        <v>Tốt</v>
      </c>
      <c r="J160" s="124"/>
      <c r="K160" s="142"/>
    </row>
    <row r="161" spans="1:11" ht="15.75">
      <c r="A161" s="45">
        <v>153</v>
      </c>
      <c r="B161" s="69" t="s">
        <v>1532</v>
      </c>
      <c r="C161" s="53" t="s">
        <v>2354</v>
      </c>
      <c r="D161" s="54" t="s">
        <v>2355</v>
      </c>
      <c r="E161" s="55" t="s">
        <v>2356</v>
      </c>
      <c r="F161" s="53" t="s">
        <v>2082</v>
      </c>
      <c r="G161" s="57" t="s">
        <v>9</v>
      </c>
      <c r="H161" s="68">
        <v>66</v>
      </c>
      <c r="I161" s="8" t="str">
        <f t="shared" si="5"/>
        <v>Trung bình</v>
      </c>
      <c r="J161" s="124"/>
      <c r="K161" s="142"/>
    </row>
    <row r="162" spans="1:11" ht="15.75">
      <c r="A162" s="44">
        <v>154</v>
      </c>
      <c r="B162" s="69" t="s">
        <v>1603</v>
      </c>
      <c r="C162" s="53" t="s">
        <v>2357</v>
      </c>
      <c r="D162" s="54" t="s">
        <v>712</v>
      </c>
      <c r="E162" s="55" t="s">
        <v>54</v>
      </c>
      <c r="F162" s="53" t="s">
        <v>2358</v>
      </c>
      <c r="G162" s="57" t="s">
        <v>9</v>
      </c>
      <c r="H162" s="68">
        <v>35</v>
      </c>
      <c r="I162" s="8" t="str">
        <f t="shared" si="5"/>
        <v>Yếu</v>
      </c>
      <c r="J162" s="124"/>
      <c r="K162" s="142"/>
    </row>
    <row r="163" spans="1:11" ht="15.75">
      <c r="A163" s="45">
        <v>155</v>
      </c>
      <c r="B163" s="69" t="s">
        <v>1673</v>
      </c>
      <c r="C163" s="53" t="s">
        <v>2359</v>
      </c>
      <c r="D163" s="54" t="s">
        <v>2360</v>
      </c>
      <c r="E163" s="55" t="s">
        <v>1057</v>
      </c>
      <c r="F163" s="53" t="s">
        <v>2361</v>
      </c>
      <c r="G163" s="57" t="s">
        <v>9</v>
      </c>
      <c r="H163" s="68">
        <v>35</v>
      </c>
      <c r="I163" s="8" t="str">
        <f t="shared" si="5"/>
        <v>Yếu</v>
      </c>
      <c r="J163" s="124"/>
      <c r="K163" s="142"/>
    </row>
    <row r="164" spans="1:11" ht="15.75">
      <c r="A164" s="45">
        <v>156</v>
      </c>
      <c r="B164" s="69" t="s">
        <v>1676</v>
      </c>
      <c r="C164" s="53" t="s">
        <v>2362</v>
      </c>
      <c r="D164" s="54" t="s">
        <v>544</v>
      </c>
      <c r="E164" s="55" t="s">
        <v>2363</v>
      </c>
      <c r="F164" s="53" t="s">
        <v>2364</v>
      </c>
      <c r="G164" s="57" t="s">
        <v>9</v>
      </c>
      <c r="H164" s="68">
        <v>69</v>
      </c>
      <c r="I164" s="8" t="str">
        <f t="shared" si="5"/>
        <v>Trung bình</v>
      </c>
      <c r="J164" s="124"/>
      <c r="K164" s="142"/>
    </row>
    <row r="165" spans="1:11" ht="15.75">
      <c r="A165" s="44">
        <v>157</v>
      </c>
      <c r="B165" s="69" t="s">
        <v>1950</v>
      </c>
      <c r="C165" s="53" t="s">
        <v>2365</v>
      </c>
      <c r="D165" s="54" t="s">
        <v>2366</v>
      </c>
      <c r="E165" s="55" t="s">
        <v>256</v>
      </c>
      <c r="F165" s="53" t="s">
        <v>2367</v>
      </c>
      <c r="G165" s="57" t="s">
        <v>9</v>
      </c>
      <c r="H165" s="68">
        <v>35</v>
      </c>
      <c r="I165" s="8" t="str">
        <f t="shared" si="5"/>
        <v>Yếu</v>
      </c>
      <c r="J165" s="124"/>
      <c r="K165" s="142"/>
    </row>
    <row r="166" spans="1:11" ht="15.75">
      <c r="A166" s="45">
        <v>158</v>
      </c>
      <c r="B166" s="69" t="s">
        <v>1953</v>
      </c>
      <c r="C166" s="53" t="s">
        <v>2368</v>
      </c>
      <c r="D166" s="54" t="s">
        <v>2369</v>
      </c>
      <c r="E166" s="55" t="s">
        <v>2370</v>
      </c>
      <c r="F166" s="53" t="s">
        <v>1196</v>
      </c>
      <c r="G166" s="57" t="s">
        <v>9</v>
      </c>
      <c r="H166" s="68">
        <v>77</v>
      </c>
      <c r="I166" s="8" t="str">
        <f t="shared" si="5"/>
        <v>Khá</v>
      </c>
      <c r="J166" s="124"/>
      <c r="K166" s="142"/>
    </row>
    <row r="167" spans="1:11" ht="15.75">
      <c r="A167" s="45">
        <v>159</v>
      </c>
      <c r="B167" s="69" t="s">
        <v>2271</v>
      </c>
      <c r="C167" s="53" t="s">
        <v>2371</v>
      </c>
      <c r="D167" s="54" t="s">
        <v>613</v>
      </c>
      <c r="E167" s="55" t="s">
        <v>1511</v>
      </c>
      <c r="F167" s="53" t="s">
        <v>2372</v>
      </c>
      <c r="G167" s="57" t="s">
        <v>9</v>
      </c>
      <c r="H167" s="68">
        <v>35</v>
      </c>
      <c r="I167" s="8" t="str">
        <f t="shared" si="5"/>
        <v>Yếu</v>
      </c>
      <c r="J167" s="124"/>
      <c r="K167" s="142"/>
    </row>
    <row r="168" spans="1:11" ht="15.75">
      <c r="A168" s="44">
        <v>160</v>
      </c>
      <c r="B168" s="69" t="s">
        <v>2275</v>
      </c>
      <c r="C168" s="53" t="s">
        <v>2373</v>
      </c>
      <c r="D168" s="54" t="s">
        <v>618</v>
      </c>
      <c r="E168" s="55" t="s">
        <v>619</v>
      </c>
      <c r="F168" s="53" t="s">
        <v>1959</v>
      </c>
      <c r="G168" s="57" t="s">
        <v>9</v>
      </c>
      <c r="H168" s="68">
        <v>71</v>
      </c>
      <c r="I168" s="8" t="str">
        <f t="shared" si="5"/>
        <v>Khá</v>
      </c>
      <c r="J168" s="125"/>
      <c r="K168" s="143"/>
    </row>
    <row r="169" spans="1:11" ht="15.75">
      <c r="A169" s="45">
        <v>161</v>
      </c>
      <c r="B169" s="69" t="s">
        <v>1050</v>
      </c>
      <c r="C169" s="53" t="s">
        <v>2374</v>
      </c>
      <c r="D169" s="59" t="s">
        <v>2375</v>
      </c>
      <c r="E169" s="60" t="s">
        <v>54</v>
      </c>
      <c r="F169" s="77" t="s">
        <v>2376</v>
      </c>
      <c r="G169" s="57" t="s">
        <v>9</v>
      </c>
      <c r="H169" s="27">
        <v>80</v>
      </c>
      <c r="I169" s="8" t="str">
        <f>IF(H169&gt;=90,"Xuất sắc",IF(H169&gt;=80,"Tốt",IF(H169&gt;=70,"Khá",IF(H169&gt;=50,"Trung bình","Yếu"))))</f>
        <v>Tốt</v>
      </c>
      <c r="J169" s="109" t="s">
        <v>2377</v>
      </c>
      <c r="K169" s="153"/>
    </row>
    <row r="170" spans="1:11" ht="15.75">
      <c r="A170" s="45">
        <v>162</v>
      </c>
      <c r="B170" s="69" t="s">
        <v>1055</v>
      </c>
      <c r="C170" s="53" t="s">
        <v>2378</v>
      </c>
      <c r="D170" s="59" t="s">
        <v>1935</v>
      </c>
      <c r="E170" s="60" t="s">
        <v>77</v>
      </c>
      <c r="F170" s="77" t="s">
        <v>2379</v>
      </c>
      <c r="G170" s="57" t="s">
        <v>9</v>
      </c>
      <c r="H170" s="27">
        <v>62</v>
      </c>
      <c r="I170" s="8" t="str">
        <f t="shared" ref="I170:I204" si="6">IF(H170&gt;=90,"Xuất sắc",IF(H170&gt;=80,"Tốt",IF(H170&gt;=70,"Khá",IF(H170&gt;=50,"Trung bình","Yếu"))))</f>
        <v>Trung bình</v>
      </c>
      <c r="J170" s="110"/>
      <c r="K170" s="154"/>
    </row>
    <row r="171" spans="1:11" ht="15.75">
      <c r="A171" s="44">
        <v>163</v>
      </c>
      <c r="B171" s="69" t="s">
        <v>1059</v>
      </c>
      <c r="C171" s="53" t="s">
        <v>2380</v>
      </c>
      <c r="D171" s="59" t="s">
        <v>2381</v>
      </c>
      <c r="E171" s="60" t="s">
        <v>1108</v>
      </c>
      <c r="F171" s="77" t="s">
        <v>2382</v>
      </c>
      <c r="G171" s="57" t="s">
        <v>9</v>
      </c>
      <c r="H171" s="9">
        <v>0</v>
      </c>
      <c r="I171" s="8" t="str">
        <f t="shared" si="6"/>
        <v>Yếu</v>
      </c>
      <c r="J171" s="110"/>
      <c r="K171" s="154"/>
    </row>
    <row r="172" spans="1:11" ht="15.75">
      <c r="A172" s="45">
        <v>164</v>
      </c>
      <c r="B172" s="69" t="s">
        <v>1072</v>
      </c>
      <c r="C172" s="53" t="s">
        <v>2383</v>
      </c>
      <c r="D172" s="59" t="s">
        <v>2384</v>
      </c>
      <c r="E172" s="60" t="s">
        <v>256</v>
      </c>
      <c r="F172" s="77" t="s">
        <v>2385</v>
      </c>
      <c r="G172" s="57" t="s">
        <v>9</v>
      </c>
      <c r="H172" s="27">
        <v>78</v>
      </c>
      <c r="I172" s="8" t="str">
        <f t="shared" si="6"/>
        <v>Khá</v>
      </c>
      <c r="J172" s="110"/>
      <c r="K172" s="154"/>
    </row>
    <row r="173" spans="1:11" ht="15.75">
      <c r="A173" s="45">
        <v>165</v>
      </c>
      <c r="B173" s="69" t="s">
        <v>1075</v>
      </c>
      <c r="C173" s="53" t="s">
        <v>2386</v>
      </c>
      <c r="D173" s="59" t="s">
        <v>742</v>
      </c>
      <c r="E173" s="60" t="s">
        <v>743</v>
      </c>
      <c r="F173" s="77" t="s">
        <v>789</v>
      </c>
      <c r="G173" s="57" t="s">
        <v>9</v>
      </c>
      <c r="H173" s="27">
        <v>75</v>
      </c>
      <c r="I173" s="8" t="str">
        <f t="shared" si="6"/>
        <v>Khá</v>
      </c>
      <c r="J173" s="110"/>
      <c r="K173" s="154"/>
    </row>
    <row r="174" spans="1:11" ht="15.75">
      <c r="A174" s="44">
        <v>166</v>
      </c>
      <c r="B174" s="69" t="s">
        <v>1079</v>
      </c>
      <c r="C174" s="53" t="s">
        <v>2387</v>
      </c>
      <c r="D174" s="59" t="s">
        <v>1836</v>
      </c>
      <c r="E174" s="60" t="s">
        <v>725</v>
      </c>
      <c r="F174" s="77" t="s">
        <v>2388</v>
      </c>
      <c r="G174" s="57" t="s">
        <v>9</v>
      </c>
      <c r="H174" s="27">
        <v>97</v>
      </c>
      <c r="I174" s="8" t="str">
        <f t="shared" si="6"/>
        <v>Xuất sắc</v>
      </c>
      <c r="J174" s="110"/>
      <c r="K174" s="154"/>
    </row>
    <row r="175" spans="1:11" ht="15.75">
      <c r="A175" s="45">
        <v>167</v>
      </c>
      <c r="B175" s="69" t="s">
        <v>1083</v>
      </c>
      <c r="C175" s="53" t="s">
        <v>2389</v>
      </c>
      <c r="D175" s="59" t="s">
        <v>16</v>
      </c>
      <c r="E175" s="60" t="s">
        <v>53</v>
      </c>
      <c r="F175" s="77" t="s">
        <v>2390</v>
      </c>
      <c r="G175" s="57" t="s">
        <v>9</v>
      </c>
      <c r="H175" s="27">
        <v>0</v>
      </c>
      <c r="I175" s="8" t="str">
        <f t="shared" si="6"/>
        <v>Yếu</v>
      </c>
      <c r="J175" s="110"/>
      <c r="K175" s="154"/>
    </row>
    <row r="176" spans="1:11" ht="15.75">
      <c r="A176" s="45">
        <v>168</v>
      </c>
      <c r="B176" s="69" t="s">
        <v>1086</v>
      </c>
      <c r="C176" s="53" t="s">
        <v>2391</v>
      </c>
      <c r="D176" s="59" t="s">
        <v>2392</v>
      </c>
      <c r="E176" s="60" t="s">
        <v>768</v>
      </c>
      <c r="F176" s="77" t="s">
        <v>2393</v>
      </c>
      <c r="G176" s="57" t="s">
        <v>9</v>
      </c>
      <c r="H176" s="27">
        <v>0</v>
      </c>
      <c r="I176" s="8" t="str">
        <f t="shared" si="6"/>
        <v>Yếu</v>
      </c>
      <c r="J176" s="110"/>
      <c r="K176" s="154"/>
    </row>
    <row r="177" spans="1:11" ht="15.75">
      <c r="A177" s="44">
        <v>169</v>
      </c>
      <c r="B177" s="69" t="s">
        <v>1090</v>
      </c>
      <c r="C177" s="53" t="s">
        <v>2394</v>
      </c>
      <c r="D177" s="59" t="s">
        <v>1421</v>
      </c>
      <c r="E177" s="60" t="s">
        <v>1558</v>
      </c>
      <c r="F177" s="77" t="s">
        <v>1986</v>
      </c>
      <c r="G177" s="57" t="s">
        <v>9</v>
      </c>
      <c r="H177" s="27">
        <v>0</v>
      </c>
      <c r="I177" s="8" t="str">
        <f t="shared" si="6"/>
        <v>Yếu</v>
      </c>
      <c r="J177" s="110"/>
      <c r="K177" s="154"/>
    </row>
    <row r="178" spans="1:11" ht="15.75">
      <c r="A178" s="45">
        <v>170</v>
      </c>
      <c r="B178" s="69" t="s">
        <v>1094</v>
      </c>
      <c r="C178" s="53" t="s">
        <v>2395</v>
      </c>
      <c r="D178" s="59" t="s">
        <v>1495</v>
      </c>
      <c r="E178" s="60" t="s">
        <v>1843</v>
      </c>
      <c r="F178" s="77" t="s">
        <v>2396</v>
      </c>
      <c r="G178" s="57" t="s">
        <v>9</v>
      </c>
      <c r="H178" s="27">
        <v>87</v>
      </c>
      <c r="I178" s="8" t="str">
        <f t="shared" si="6"/>
        <v>Tốt</v>
      </c>
      <c r="J178" s="110"/>
      <c r="K178" s="154"/>
    </row>
    <row r="179" spans="1:11" ht="15.75">
      <c r="A179" s="45">
        <v>171</v>
      </c>
      <c r="B179" s="69" t="s">
        <v>1097</v>
      </c>
      <c r="C179" s="53" t="s">
        <v>2397</v>
      </c>
      <c r="D179" s="59" t="s">
        <v>527</v>
      </c>
      <c r="E179" s="60" t="s">
        <v>2398</v>
      </c>
      <c r="F179" s="77" t="s">
        <v>2399</v>
      </c>
      <c r="G179" s="57" t="s">
        <v>9</v>
      </c>
      <c r="H179" s="27">
        <v>66</v>
      </c>
      <c r="I179" s="8" t="str">
        <f t="shared" si="6"/>
        <v>Trung bình</v>
      </c>
      <c r="J179" s="110"/>
      <c r="K179" s="154"/>
    </row>
    <row r="180" spans="1:11" ht="15.75">
      <c r="A180" s="44">
        <v>172</v>
      </c>
      <c r="B180" s="69" t="s">
        <v>1132</v>
      </c>
      <c r="C180" s="53" t="s">
        <v>2400</v>
      </c>
      <c r="D180" s="59" t="s">
        <v>683</v>
      </c>
      <c r="E180" s="60" t="s">
        <v>384</v>
      </c>
      <c r="F180" s="77" t="s">
        <v>2401</v>
      </c>
      <c r="G180" s="57" t="s">
        <v>9</v>
      </c>
      <c r="H180" s="27">
        <v>0</v>
      </c>
      <c r="I180" s="8" t="str">
        <f t="shared" si="6"/>
        <v>Yếu</v>
      </c>
      <c r="J180" s="110"/>
      <c r="K180" s="154"/>
    </row>
    <row r="181" spans="1:11" ht="15.75">
      <c r="A181" s="45">
        <v>173</v>
      </c>
      <c r="B181" s="69" t="s">
        <v>1221</v>
      </c>
      <c r="C181" s="53" t="s">
        <v>2402</v>
      </c>
      <c r="D181" s="59" t="s">
        <v>1107</v>
      </c>
      <c r="E181" s="60" t="s">
        <v>179</v>
      </c>
      <c r="F181" s="77" t="s">
        <v>2403</v>
      </c>
      <c r="G181" s="57" t="s">
        <v>9</v>
      </c>
      <c r="H181" s="27">
        <v>0</v>
      </c>
      <c r="I181" s="8" t="str">
        <f t="shared" si="6"/>
        <v>Yếu</v>
      </c>
      <c r="J181" s="110"/>
      <c r="K181" s="154"/>
    </row>
    <row r="182" spans="1:11" ht="15.75">
      <c r="A182" s="45">
        <v>174</v>
      </c>
      <c r="B182" s="69" t="s">
        <v>1224</v>
      </c>
      <c r="C182" s="53" t="s">
        <v>2404</v>
      </c>
      <c r="D182" s="59" t="s">
        <v>2405</v>
      </c>
      <c r="E182" s="60" t="s">
        <v>2032</v>
      </c>
      <c r="F182" s="77" t="s">
        <v>2331</v>
      </c>
      <c r="G182" s="57" t="s">
        <v>9</v>
      </c>
      <c r="H182" s="27">
        <v>0</v>
      </c>
      <c r="I182" s="8" t="str">
        <f t="shared" si="6"/>
        <v>Yếu</v>
      </c>
      <c r="J182" s="110"/>
      <c r="K182" s="154"/>
    </row>
    <row r="183" spans="1:11" ht="15.75">
      <c r="A183" s="44">
        <v>175</v>
      </c>
      <c r="B183" s="69" t="s">
        <v>1228</v>
      </c>
      <c r="C183" s="53" t="s">
        <v>2406</v>
      </c>
      <c r="D183" s="59" t="s">
        <v>2407</v>
      </c>
      <c r="E183" s="60" t="s">
        <v>2259</v>
      </c>
      <c r="F183" s="77" t="s">
        <v>2408</v>
      </c>
      <c r="G183" s="57" t="s">
        <v>9</v>
      </c>
      <c r="H183" s="27">
        <v>77</v>
      </c>
      <c r="I183" s="8" t="str">
        <f t="shared" si="6"/>
        <v>Khá</v>
      </c>
      <c r="J183" s="110"/>
      <c r="K183" s="154"/>
    </row>
    <row r="184" spans="1:11" ht="15.75">
      <c r="A184" s="45">
        <v>176</v>
      </c>
      <c r="B184" s="69" t="s">
        <v>1233</v>
      </c>
      <c r="C184" s="53" t="s">
        <v>2409</v>
      </c>
      <c r="D184" s="59" t="s">
        <v>2151</v>
      </c>
      <c r="E184" s="60" t="s">
        <v>32</v>
      </c>
      <c r="F184" s="77" t="s">
        <v>2410</v>
      </c>
      <c r="G184" s="57" t="s">
        <v>9</v>
      </c>
      <c r="H184" s="27">
        <v>63</v>
      </c>
      <c r="I184" s="8" t="str">
        <f t="shared" si="6"/>
        <v>Trung bình</v>
      </c>
      <c r="J184" s="110"/>
      <c r="K184" s="154"/>
    </row>
    <row r="185" spans="1:11" ht="15.75">
      <c r="A185" s="45">
        <v>177</v>
      </c>
      <c r="B185" s="69" t="s">
        <v>1238</v>
      </c>
      <c r="C185" s="53" t="s">
        <v>2411</v>
      </c>
      <c r="D185" s="59" t="s">
        <v>527</v>
      </c>
      <c r="E185" s="60" t="s">
        <v>2412</v>
      </c>
      <c r="F185" s="77" t="s">
        <v>2413</v>
      </c>
      <c r="G185" s="57" t="s">
        <v>9</v>
      </c>
      <c r="H185" s="27">
        <v>80</v>
      </c>
      <c r="I185" s="8" t="str">
        <f t="shared" si="6"/>
        <v>Tốt</v>
      </c>
      <c r="J185" s="110"/>
      <c r="K185" s="154"/>
    </row>
    <row r="186" spans="1:11" ht="15.75">
      <c r="A186" s="44">
        <v>178</v>
      </c>
      <c r="B186" s="69" t="s">
        <v>1382</v>
      </c>
      <c r="C186" s="53" t="s">
        <v>2414</v>
      </c>
      <c r="D186" s="59" t="s">
        <v>2415</v>
      </c>
      <c r="E186" s="60" t="s">
        <v>1451</v>
      </c>
      <c r="F186" s="77" t="s">
        <v>2416</v>
      </c>
      <c r="G186" s="57" t="s">
        <v>9</v>
      </c>
      <c r="H186" s="27">
        <v>0</v>
      </c>
      <c r="I186" s="8" t="str">
        <f t="shared" si="6"/>
        <v>Yếu</v>
      </c>
      <c r="J186" s="110"/>
      <c r="K186" s="154"/>
    </row>
    <row r="187" spans="1:11" ht="15.75">
      <c r="A187" s="45">
        <v>179</v>
      </c>
      <c r="B187" s="69" t="s">
        <v>1515</v>
      </c>
      <c r="C187" s="53" t="s">
        <v>2417</v>
      </c>
      <c r="D187" s="59" t="s">
        <v>2128</v>
      </c>
      <c r="E187" s="60" t="s">
        <v>1511</v>
      </c>
      <c r="F187" s="77" t="s">
        <v>1717</v>
      </c>
      <c r="G187" s="57" t="s">
        <v>9</v>
      </c>
      <c r="H187" s="27">
        <v>0</v>
      </c>
      <c r="I187" s="8" t="str">
        <f t="shared" si="6"/>
        <v>Yếu</v>
      </c>
      <c r="J187" s="110"/>
      <c r="K187" s="154"/>
    </row>
    <row r="188" spans="1:11" ht="15.75">
      <c r="A188" s="45">
        <v>180</v>
      </c>
      <c r="B188" s="69" t="s">
        <v>1519</v>
      </c>
      <c r="C188" s="53" t="s">
        <v>2418</v>
      </c>
      <c r="D188" s="59" t="s">
        <v>683</v>
      </c>
      <c r="E188" s="60" t="s">
        <v>671</v>
      </c>
      <c r="F188" s="77" t="s">
        <v>2419</v>
      </c>
      <c r="G188" s="57" t="s">
        <v>9</v>
      </c>
      <c r="H188" s="27">
        <v>61</v>
      </c>
      <c r="I188" s="8" t="str">
        <f t="shared" si="6"/>
        <v>Trung bình</v>
      </c>
      <c r="J188" s="110"/>
      <c r="K188" s="154"/>
    </row>
    <row r="189" spans="1:11" ht="15.75">
      <c r="A189" s="44">
        <v>181</v>
      </c>
      <c r="B189" s="69" t="s">
        <v>1524</v>
      </c>
      <c r="C189" s="53" t="s">
        <v>2420</v>
      </c>
      <c r="D189" s="59" t="s">
        <v>2421</v>
      </c>
      <c r="E189" s="60" t="s">
        <v>272</v>
      </c>
      <c r="F189" s="77" t="s">
        <v>1033</v>
      </c>
      <c r="G189" s="57" t="s">
        <v>9</v>
      </c>
      <c r="H189" s="27">
        <v>0</v>
      </c>
      <c r="I189" s="8" t="str">
        <f t="shared" si="6"/>
        <v>Yếu</v>
      </c>
      <c r="J189" s="110"/>
      <c r="K189" s="154"/>
    </row>
    <row r="190" spans="1:11" ht="15.75">
      <c r="A190" s="45">
        <v>182</v>
      </c>
      <c r="B190" s="69" t="s">
        <v>1528</v>
      </c>
      <c r="C190" s="53" t="s">
        <v>2422</v>
      </c>
      <c r="D190" s="59" t="s">
        <v>584</v>
      </c>
      <c r="E190" s="60" t="s">
        <v>2423</v>
      </c>
      <c r="F190" s="77" t="s">
        <v>2424</v>
      </c>
      <c r="G190" s="57" t="s">
        <v>9</v>
      </c>
      <c r="H190" s="27">
        <v>0</v>
      </c>
      <c r="I190" s="8" t="str">
        <f t="shared" si="6"/>
        <v>Yếu</v>
      </c>
      <c r="J190" s="110"/>
      <c r="K190" s="154"/>
    </row>
    <row r="191" spans="1:11" ht="15.75">
      <c r="A191" s="45">
        <v>183</v>
      </c>
      <c r="B191" s="69" t="s">
        <v>1532</v>
      </c>
      <c r="C191" s="53" t="s">
        <v>2425</v>
      </c>
      <c r="D191" s="59" t="s">
        <v>2426</v>
      </c>
      <c r="E191" s="60" t="s">
        <v>2427</v>
      </c>
      <c r="F191" s="77" t="s">
        <v>2428</v>
      </c>
      <c r="G191" s="57" t="s">
        <v>9</v>
      </c>
      <c r="H191" s="27">
        <v>80</v>
      </c>
      <c r="I191" s="8" t="str">
        <f t="shared" si="6"/>
        <v>Tốt</v>
      </c>
      <c r="J191" s="110"/>
      <c r="K191" s="154"/>
    </row>
    <row r="192" spans="1:11" ht="15.75">
      <c r="A192" s="44">
        <v>184</v>
      </c>
      <c r="B192" s="69" t="s">
        <v>1603</v>
      </c>
      <c r="C192" s="53" t="s">
        <v>2429</v>
      </c>
      <c r="D192" s="59" t="s">
        <v>2181</v>
      </c>
      <c r="E192" s="60" t="s">
        <v>380</v>
      </c>
      <c r="F192" s="77" t="s">
        <v>2430</v>
      </c>
      <c r="G192" s="57" t="s">
        <v>9</v>
      </c>
      <c r="H192" s="27">
        <v>0</v>
      </c>
      <c r="I192" s="8" t="str">
        <f t="shared" si="6"/>
        <v>Yếu</v>
      </c>
      <c r="J192" s="110"/>
      <c r="K192" s="154"/>
    </row>
    <row r="193" spans="1:11" ht="15.75">
      <c r="A193" s="45">
        <v>185</v>
      </c>
      <c r="B193" s="69" t="s">
        <v>1673</v>
      </c>
      <c r="C193" s="53" t="s">
        <v>2431</v>
      </c>
      <c r="D193" s="59" t="s">
        <v>690</v>
      </c>
      <c r="E193" s="60" t="s">
        <v>691</v>
      </c>
      <c r="F193" s="77" t="s">
        <v>692</v>
      </c>
      <c r="G193" s="57" t="s">
        <v>9</v>
      </c>
      <c r="H193" s="27">
        <v>0</v>
      </c>
      <c r="I193" s="8" t="str">
        <f t="shared" si="6"/>
        <v>Yếu</v>
      </c>
      <c r="J193" s="110"/>
      <c r="K193" s="154"/>
    </row>
    <row r="194" spans="1:11" ht="15.75">
      <c r="A194" s="45">
        <v>186</v>
      </c>
      <c r="B194" s="69" t="s">
        <v>1676</v>
      </c>
      <c r="C194" s="53" t="s">
        <v>2432</v>
      </c>
      <c r="D194" s="59" t="s">
        <v>2433</v>
      </c>
      <c r="E194" s="60" t="s">
        <v>2434</v>
      </c>
      <c r="F194" s="77" t="s">
        <v>2367</v>
      </c>
      <c r="G194" s="57" t="s">
        <v>9</v>
      </c>
      <c r="H194" s="27">
        <v>93</v>
      </c>
      <c r="I194" s="8" t="str">
        <f t="shared" si="6"/>
        <v>Xuất sắc</v>
      </c>
      <c r="J194" s="110"/>
      <c r="K194" s="154"/>
    </row>
    <row r="195" spans="1:11" ht="15.75">
      <c r="A195" s="44">
        <v>187</v>
      </c>
      <c r="B195" s="69" t="s">
        <v>1950</v>
      </c>
      <c r="C195" s="53" t="s">
        <v>2435</v>
      </c>
      <c r="D195" s="59" t="s">
        <v>2436</v>
      </c>
      <c r="E195" s="60" t="s">
        <v>1837</v>
      </c>
      <c r="F195" s="77" t="s">
        <v>2437</v>
      </c>
      <c r="G195" s="57" t="s">
        <v>9</v>
      </c>
      <c r="H195" s="27">
        <v>75</v>
      </c>
      <c r="I195" s="8" t="str">
        <f t="shared" si="6"/>
        <v>Khá</v>
      </c>
      <c r="J195" s="110"/>
      <c r="K195" s="154"/>
    </row>
    <row r="196" spans="1:11" ht="15.75">
      <c r="A196" s="45">
        <v>188</v>
      </c>
      <c r="B196" s="69" t="s">
        <v>1953</v>
      </c>
      <c r="C196" s="53" t="s">
        <v>2438</v>
      </c>
      <c r="D196" s="59" t="s">
        <v>370</v>
      </c>
      <c r="E196" s="60" t="s">
        <v>2345</v>
      </c>
      <c r="F196" s="77" t="s">
        <v>2439</v>
      </c>
      <c r="G196" s="57" t="s">
        <v>9</v>
      </c>
      <c r="H196" s="27">
        <v>0</v>
      </c>
      <c r="I196" s="8" t="str">
        <f t="shared" si="6"/>
        <v>Yếu</v>
      </c>
      <c r="J196" s="110"/>
      <c r="K196" s="154"/>
    </row>
    <row r="197" spans="1:11" ht="15.75">
      <c r="A197" s="45">
        <v>189</v>
      </c>
      <c r="B197" s="69" t="s">
        <v>2271</v>
      </c>
      <c r="C197" s="53" t="s">
        <v>2440</v>
      </c>
      <c r="D197" s="59" t="s">
        <v>31</v>
      </c>
      <c r="E197" s="60" t="s">
        <v>101</v>
      </c>
      <c r="F197" s="77" t="s">
        <v>2441</v>
      </c>
      <c r="G197" s="57" t="s">
        <v>9</v>
      </c>
      <c r="H197" s="27">
        <v>0</v>
      </c>
      <c r="I197" s="8" t="str">
        <f t="shared" si="6"/>
        <v>Yếu</v>
      </c>
      <c r="J197" s="110"/>
      <c r="K197" s="154"/>
    </row>
    <row r="198" spans="1:11" ht="15.75">
      <c r="A198" s="44">
        <v>190</v>
      </c>
      <c r="B198" s="69" t="s">
        <v>2275</v>
      </c>
      <c r="C198" s="53" t="s">
        <v>2442</v>
      </c>
      <c r="D198" s="59" t="s">
        <v>2205</v>
      </c>
      <c r="E198" s="60" t="s">
        <v>1670</v>
      </c>
      <c r="F198" s="77" t="s">
        <v>2443</v>
      </c>
      <c r="G198" s="57" t="s">
        <v>9</v>
      </c>
      <c r="H198" s="27">
        <v>0</v>
      </c>
      <c r="I198" s="8" t="str">
        <f t="shared" si="6"/>
        <v>Yếu</v>
      </c>
      <c r="J198" s="110"/>
      <c r="K198" s="154"/>
    </row>
    <row r="199" spans="1:11" ht="15.75">
      <c r="A199" s="45">
        <v>191</v>
      </c>
      <c r="B199" s="69" t="s">
        <v>2278</v>
      </c>
      <c r="C199" s="53" t="s">
        <v>2444</v>
      </c>
      <c r="D199" s="59" t="s">
        <v>486</v>
      </c>
      <c r="E199" s="60" t="s">
        <v>2445</v>
      </c>
      <c r="F199" s="77" t="s">
        <v>2446</v>
      </c>
      <c r="G199" s="57" t="s">
        <v>9</v>
      </c>
      <c r="H199" s="27">
        <v>0</v>
      </c>
      <c r="I199" s="8" t="str">
        <f t="shared" si="6"/>
        <v>Yếu</v>
      </c>
      <c r="J199" s="110"/>
      <c r="K199" s="154"/>
    </row>
    <row r="200" spans="1:11" ht="15.75">
      <c r="A200" s="45">
        <v>192</v>
      </c>
      <c r="B200" s="69" t="s">
        <v>2282</v>
      </c>
      <c r="C200" s="53" t="s">
        <v>2447</v>
      </c>
      <c r="D200" s="59" t="s">
        <v>2448</v>
      </c>
      <c r="E200" s="60" t="s">
        <v>695</v>
      </c>
      <c r="F200" s="77" t="s">
        <v>2307</v>
      </c>
      <c r="G200" s="57" t="s">
        <v>9</v>
      </c>
      <c r="H200" s="27">
        <v>0</v>
      </c>
      <c r="I200" s="8" t="str">
        <f t="shared" si="6"/>
        <v>Yếu</v>
      </c>
      <c r="J200" s="110"/>
      <c r="K200" s="154"/>
    </row>
    <row r="201" spans="1:11" ht="15.75">
      <c r="A201" s="44">
        <v>193</v>
      </c>
      <c r="B201" s="69" t="s">
        <v>2286</v>
      </c>
      <c r="C201" s="53" t="s">
        <v>2449</v>
      </c>
      <c r="D201" s="59" t="s">
        <v>1776</v>
      </c>
      <c r="E201" s="60" t="s">
        <v>1265</v>
      </c>
      <c r="F201" s="77" t="s">
        <v>839</v>
      </c>
      <c r="G201" s="57" t="s">
        <v>9</v>
      </c>
      <c r="H201" s="27">
        <v>0</v>
      </c>
      <c r="I201" s="8" t="str">
        <f t="shared" si="6"/>
        <v>Yếu</v>
      </c>
      <c r="J201" s="110"/>
      <c r="K201" s="154"/>
    </row>
    <row r="202" spans="1:11" ht="15.75">
      <c r="A202" s="45">
        <v>194</v>
      </c>
      <c r="B202" s="69" t="s">
        <v>2290</v>
      </c>
      <c r="C202" s="53" t="s">
        <v>2450</v>
      </c>
      <c r="D202" s="59" t="s">
        <v>2451</v>
      </c>
      <c r="E202" s="60" t="s">
        <v>558</v>
      </c>
      <c r="F202" s="77" t="s">
        <v>2452</v>
      </c>
      <c r="G202" s="57" t="s">
        <v>9</v>
      </c>
      <c r="H202" s="27">
        <v>69</v>
      </c>
      <c r="I202" s="8" t="str">
        <f t="shared" si="6"/>
        <v>Trung bình</v>
      </c>
      <c r="J202" s="110"/>
      <c r="K202" s="154"/>
    </row>
    <row r="203" spans="1:11" ht="15.75">
      <c r="A203" s="45">
        <v>195</v>
      </c>
      <c r="B203" s="69" t="s">
        <v>2294</v>
      </c>
      <c r="C203" s="53" t="s">
        <v>2453</v>
      </c>
      <c r="D203" s="59" t="s">
        <v>683</v>
      </c>
      <c r="E203" s="60" t="s">
        <v>671</v>
      </c>
      <c r="F203" s="77" t="s">
        <v>2454</v>
      </c>
      <c r="G203" s="57" t="s">
        <v>9</v>
      </c>
      <c r="H203" s="27">
        <v>76</v>
      </c>
      <c r="I203" s="8" t="str">
        <f t="shared" si="6"/>
        <v>Khá</v>
      </c>
      <c r="J203" s="110"/>
      <c r="K203" s="154"/>
    </row>
    <row r="204" spans="1:11" ht="15.75">
      <c r="A204" s="44">
        <v>196</v>
      </c>
      <c r="B204" s="69" t="s">
        <v>2455</v>
      </c>
      <c r="C204" s="53" t="s">
        <v>2456</v>
      </c>
      <c r="D204" s="59" t="s">
        <v>2457</v>
      </c>
      <c r="E204" s="60" t="s">
        <v>1670</v>
      </c>
      <c r="F204" s="77" t="s">
        <v>2458</v>
      </c>
      <c r="G204" s="57" t="s">
        <v>9</v>
      </c>
      <c r="H204" s="27">
        <v>76</v>
      </c>
      <c r="I204" s="8" t="str">
        <f t="shared" si="6"/>
        <v>Khá</v>
      </c>
      <c r="J204" s="111"/>
      <c r="K204" s="155"/>
    </row>
    <row r="205" spans="1:11" ht="15.75" customHeight="1">
      <c r="A205" s="45">
        <v>197</v>
      </c>
      <c r="B205" s="69" t="s">
        <v>1050</v>
      </c>
      <c r="C205" s="57" t="s">
        <v>2459</v>
      </c>
      <c r="D205" s="59" t="s">
        <v>2460</v>
      </c>
      <c r="E205" s="60" t="s">
        <v>732</v>
      </c>
      <c r="F205" s="77" t="s">
        <v>1841</v>
      </c>
      <c r="G205" s="57" t="s">
        <v>9</v>
      </c>
      <c r="H205" s="68">
        <v>81</v>
      </c>
      <c r="I205" s="8" t="str">
        <f>IF(H205&gt;=90,"Xuất sắc",IF(H205&gt;=80,"Tốt",IF(H205&gt;=70,"Khá",IF(H205&gt;=50,"Trung bình","Yếu"))))</f>
        <v>Tốt</v>
      </c>
      <c r="J205" s="120" t="s">
        <v>2461</v>
      </c>
      <c r="K205" s="134"/>
    </row>
    <row r="206" spans="1:11" ht="17.25" customHeight="1">
      <c r="A206" s="45">
        <v>198</v>
      </c>
      <c r="B206" s="69" t="s">
        <v>1055</v>
      </c>
      <c r="C206" s="57" t="s">
        <v>2462</v>
      </c>
      <c r="D206" s="59" t="s">
        <v>1585</v>
      </c>
      <c r="E206" s="60" t="s">
        <v>2463</v>
      </c>
      <c r="F206" s="77" t="s">
        <v>2464</v>
      </c>
      <c r="G206" s="57" t="s">
        <v>9</v>
      </c>
      <c r="H206" s="68">
        <v>0</v>
      </c>
      <c r="I206" s="8" t="str">
        <f t="shared" ref="I206:I226" si="7">IF(H206&gt;=90,"Xuất sắc",IF(H206&gt;=80,"Tốt",IF(H206&gt;=70,"Khá",IF(H206&gt;=50,"Trung bình","Yếu"))))</f>
        <v>Yếu</v>
      </c>
      <c r="J206" s="133"/>
      <c r="K206" s="134"/>
    </row>
    <row r="207" spans="1:11" ht="17.25" customHeight="1">
      <c r="A207" s="44">
        <v>199</v>
      </c>
      <c r="B207" s="69" t="s">
        <v>1059</v>
      </c>
      <c r="C207" s="57" t="s">
        <v>2465</v>
      </c>
      <c r="D207" s="59" t="s">
        <v>2466</v>
      </c>
      <c r="E207" s="60" t="s">
        <v>2467</v>
      </c>
      <c r="F207" s="77" t="s">
        <v>2468</v>
      </c>
      <c r="G207" s="57" t="s">
        <v>9</v>
      </c>
      <c r="H207" s="68">
        <v>73</v>
      </c>
      <c r="I207" s="8" t="str">
        <f t="shared" si="7"/>
        <v>Khá</v>
      </c>
      <c r="J207" s="133"/>
      <c r="K207" s="134"/>
    </row>
    <row r="208" spans="1:11" ht="18" customHeight="1">
      <c r="A208" s="45">
        <v>200</v>
      </c>
      <c r="B208" s="69" t="s">
        <v>1072</v>
      </c>
      <c r="C208" s="57" t="s">
        <v>2469</v>
      </c>
      <c r="D208" s="59" t="s">
        <v>2470</v>
      </c>
      <c r="E208" s="60" t="s">
        <v>12</v>
      </c>
      <c r="F208" s="77" t="s">
        <v>2471</v>
      </c>
      <c r="G208" s="57" t="s">
        <v>9</v>
      </c>
      <c r="H208" s="68">
        <v>77</v>
      </c>
      <c r="I208" s="8" t="str">
        <f t="shared" si="7"/>
        <v>Khá</v>
      </c>
      <c r="J208" s="133"/>
      <c r="K208" s="134"/>
    </row>
    <row r="209" spans="1:11" ht="16.5" customHeight="1">
      <c r="A209" s="45">
        <v>201</v>
      </c>
      <c r="B209" s="69" t="s">
        <v>1075</v>
      </c>
      <c r="C209" s="57" t="s">
        <v>2472</v>
      </c>
      <c r="D209" s="59" t="s">
        <v>2473</v>
      </c>
      <c r="E209" s="60" t="s">
        <v>138</v>
      </c>
      <c r="F209" s="77" t="s">
        <v>2474</v>
      </c>
      <c r="G209" s="57" t="s">
        <v>8</v>
      </c>
      <c r="H209" s="68">
        <v>90</v>
      </c>
      <c r="I209" s="8" t="str">
        <f t="shared" si="7"/>
        <v>Xuất sắc</v>
      </c>
      <c r="J209" s="133"/>
      <c r="K209" s="134"/>
    </row>
    <row r="210" spans="1:11" ht="16.5" customHeight="1">
      <c r="A210" s="44">
        <v>202</v>
      </c>
      <c r="B210" s="69" t="s">
        <v>1079</v>
      </c>
      <c r="C210" s="57" t="s">
        <v>2475</v>
      </c>
      <c r="D210" s="59" t="s">
        <v>42</v>
      </c>
      <c r="E210" s="60" t="s">
        <v>2476</v>
      </c>
      <c r="F210" s="77" t="s">
        <v>2477</v>
      </c>
      <c r="G210" s="57" t="s">
        <v>8</v>
      </c>
      <c r="H210" s="68">
        <v>81</v>
      </c>
      <c r="I210" s="8" t="str">
        <f t="shared" si="7"/>
        <v>Tốt</v>
      </c>
      <c r="J210" s="133"/>
      <c r="K210" s="134"/>
    </row>
    <row r="211" spans="1:11" ht="15.75" customHeight="1">
      <c r="A211" s="45">
        <v>203</v>
      </c>
      <c r="B211" s="69" t="s">
        <v>1083</v>
      </c>
      <c r="C211" s="57" t="s">
        <v>2478</v>
      </c>
      <c r="D211" s="59" t="s">
        <v>712</v>
      </c>
      <c r="E211" s="60" t="s">
        <v>9</v>
      </c>
      <c r="F211" s="77" t="s">
        <v>2479</v>
      </c>
      <c r="G211" s="57" t="s">
        <v>9</v>
      </c>
      <c r="H211" s="68">
        <v>0</v>
      </c>
      <c r="I211" s="8" t="str">
        <f t="shared" si="7"/>
        <v>Yếu</v>
      </c>
      <c r="J211" s="133"/>
      <c r="K211" s="134"/>
    </row>
    <row r="212" spans="1:11" ht="18.75" customHeight="1">
      <c r="A212" s="45">
        <v>204</v>
      </c>
      <c r="B212" s="69" t="s">
        <v>1086</v>
      </c>
      <c r="C212" s="57" t="s">
        <v>2480</v>
      </c>
      <c r="D212" s="59" t="s">
        <v>2481</v>
      </c>
      <c r="E212" s="60" t="s">
        <v>22</v>
      </c>
      <c r="F212" s="77" t="s">
        <v>2482</v>
      </c>
      <c r="G212" s="57" t="s">
        <v>9</v>
      </c>
      <c r="H212" s="68">
        <v>81</v>
      </c>
      <c r="I212" s="8" t="str">
        <f t="shared" si="7"/>
        <v>Tốt</v>
      </c>
      <c r="J212" s="133"/>
      <c r="K212" s="134"/>
    </row>
    <row r="213" spans="1:11" ht="16.5" customHeight="1">
      <c r="A213" s="44">
        <v>205</v>
      </c>
      <c r="B213" s="69" t="s">
        <v>1090</v>
      </c>
      <c r="C213" s="57" t="s">
        <v>2483</v>
      </c>
      <c r="D213" s="59" t="s">
        <v>1479</v>
      </c>
      <c r="E213" s="60" t="s">
        <v>1108</v>
      </c>
      <c r="F213" s="77" t="s">
        <v>200</v>
      </c>
      <c r="G213" s="57" t="s">
        <v>9</v>
      </c>
      <c r="H213" s="68">
        <v>0</v>
      </c>
      <c r="I213" s="8" t="str">
        <f t="shared" si="7"/>
        <v>Yếu</v>
      </c>
      <c r="J213" s="133"/>
      <c r="K213" s="134"/>
    </row>
    <row r="214" spans="1:11" ht="18" customHeight="1">
      <c r="A214" s="45">
        <v>206</v>
      </c>
      <c r="B214" s="69" t="s">
        <v>1094</v>
      </c>
      <c r="C214" s="57" t="s">
        <v>2484</v>
      </c>
      <c r="D214" s="59" t="s">
        <v>2485</v>
      </c>
      <c r="E214" s="60" t="s">
        <v>2486</v>
      </c>
      <c r="F214" s="77" t="s">
        <v>2487</v>
      </c>
      <c r="G214" s="57" t="s">
        <v>9</v>
      </c>
      <c r="H214" s="68">
        <v>81</v>
      </c>
      <c r="I214" s="8" t="str">
        <f t="shared" si="7"/>
        <v>Tốt</v>
      </c>
      <c r="J214" s="133"/>
      <c r="K214" s="134"/>
    </row>
    <row r="215" spans="1:11" ht="17.25" customHeight="1">
      <c r="A215" s="45">
        <v>207</v>
      </c>
      <c r="B215" s="69" t="s">
        <v>1097</v>
      </c>
      <c r="C215" s="57" t="s">
        <v>2488</v>
      </c>
      <c r="D215" s="59" t="s">
        <v>31</v>
      </c>
      <c r="E215" s="60" t="s">
        <v>743</v>
      </c>
      <c r="F215" s="77" t="s">
        <v>2489</v>
      </c>
      <c r="G215" s="57" t="s">
        <v>9</v>
      </c>
      <c r="H215" s="68">
        <v>0</v>
      </c>
      <c r="I215" s="8" t="str">
        <f t="shared" si="7"/>
        <v>Yếu</v>
      </c>
      <c r="J215" s="133"/>
      <c r="K215" s="134"/>
    </row>
    <row r="216" spans="1:11" ht="17.25" customHeight="1">
      <c r="A216" s="44">
        <v>208</v>
      </c>
      <c r="B216" s="69" t="s">
        <v>1132</v>
      </c>
      <c r="C216" s="57" t="s">
        <v>2490</v>
      </c>
      <c r="D216" s="59" t="s">
        <v>2491</v>
      </c>
      <c r="E216" s="60" t="s">
        <v>2492</v>
      </c>
      <c r="F216" s="77" t="s">
        <v>2493</v>
      </c>
      <c r="G216" s="57" t="s">
        <v>8</v>
      </c>
      <c r="H216" s="68">
        <v>80</v>
      </c>
      <c r="I216" s="8" t="str">
        <f t="shared" si="7"/>
        <v>Tốt</v>
      </c>
      <c r="J216" s="133"/>
      <c r="K216" s="134"/>
    </row>
    <row r="217" spans="1:11" ht="17.25" customHeight="1">
      <c r="A217" s="45">
        <v>209</v>
      </c>
      <c r="B217" s="69" t="s">
        <v>1221</v>
      </c>
      <c r="C217" s="57" t="s">
        <v>2494</v>
      </c>
      <c r="D217" s="59" t="s">
        <v>1052</v>
      </c>
      <c r="E217" s="60" t="s">
        <v>2495</v>
      </c>
      <c r="F217" s="77" t="s">
        <v>2496</v>
      </c>
      <c r="G217" s="57" t="s">
        <v>9</v>
      </c>
      <c r="H217" s="68">
        <v>83</v>
      </c>
      <c r="I217" s="8" t="str">
        <f t="shared" si="7"/>
        <v>Tốt</v>
      </c>
      <c r="J217" s="133"/>
      <c r="K217" s="134"/>
    </row>
    <row r="218" spans="1:11" ht="19.5" customHeight="1">
      <c r="A218" s="45">
        <v>210</v>
      </c>
      <c r="B218" s="69" t="s">
        <v>1224</v>
      </c>
      <c r="C218" s="57" t="s">
        <v>2497</v>
      </c>
      <c r="D218" s="59" t="s">
        <v>210</v>
      </c>
      <c r="E218" s="60" t="s">
        <v>1372</v>
      </c>
      <c r="F218" s="77" t="s">
        <v>2498</v>
      </c>
      <c r="G218" s="57" t="s">
        <v>9</v>
      </c>
      <c r="H218" s="68">
        <v>92</v>
      </c>
      <c r="I218" s="8" t="str">
        <f t="shared" si="7"/>
        <v>Xuất sắc</v>
      </c>
      <c r="J218" s="133"/>
      <c r="K218" s="134"/>
    </row>
    <row r="219" spans="1:11" ht="15.75" customHeight="1">
      <c r="A219" s="44">
        <v>211</v>
      </c>
      <c r="B219" s="69" t="s">
        <v>1228</v>
      </c>
      <c r="C219" s="57" t="s">
        <v>2499</v>
      </c>
      <c r="D219" s="59" t="s">
        <v>586</v>
      </c>
      <c r="E219" s="60" t="s">
        <v>1580</v>
      </c>
      <c r="F219" s="77" t="s">
        <v>1330</v>
      </c>
      <c r="G219" s="57" t="s">
        <v>9</v>
      </c>
      <c r="H219" s="68">
        <v>0</v>
      </c>
      <c r="I219" s="8" t="str">
        <f t="shared" si="7"/>
        <v>Yếu</v>
      </c>
      <c r="J219" s="133"/>
      <c r="K219" s="134"/>
    </row>
    <row r="220" spans="1:11" ht="18" customHeight="1">
      <c r="A220" s="45">
        <v>212</v>
      </c>
      <c r="B220" s="69" t="s">
        <v>1233</v>
      </c>
      <c r="C220" s="57" t="s">
        <v>2500</v>
      </c>
      <c r="D220" s="59" t="s">
        <v>31</v>
      </c>
      <c r="E220" s="60" t="s">
        <v>2501</v>
      </c>
      <c r="F220" s="77" t="s">
        <v>2502</v>
      </c>
      <c r="G220" s="57" t="s">
        <v>9</v>
      </c>
      <c r="H220" s="68">
        <v>0</v>
      </c>
      <c r="I220" s="8" t="str">
        <f t="shared" si="7"/>
        <v>Yếu</v>
      </c>
      <c r="J220" s="133"/>
      <c r="K220" s="134"/>
    </row>
    <row r="221" spans="1:11" ht="18" customHeight="1">
      <c r="A221" s="45">
        <v>213</v>
      </c>
      <c r="B221" s="69" t="s">
        <v>1238</v>
      </c>
      <c r="C221" s="57" t="s">
        <v>2503</v>
      </c>
      <c r="D221" s="59" t="s">
        <v>2504</v>
      </c>
      <c r="E221" s="60" t="s">
        <v>272</v>
      </c>
      <c r="F221" s="77" t="s">
        <v>1170</v>
      </c>
      <c r="G221" s="57" t="s">
        <v>9</v>
      </c>
      <c r="H221" s="68">
        <v>83</v>
      </c>
      <c r="I221" s="8" t="str">
        <f t="shared" si="7"/>
        <v>Tốt</v>
      </c>
      <c r="J221" s="133"/>
      <c r="K221" s="134"/>
    </row>
    <row r="222" spans="1:11" ht="17.25" customHeight="1">
      <c r="A222" s="44">
        <v>214</v>
      </c>
      <c r="B222" s="69" t="s">
        <v>1382</v>
      </c>
      <c r="C222" s="57" t="s">
        <v>2505</v>
      </c>
      <c r="D222" s="59" t="s">
        <v>1052</v>
      </c>
      <c r="E222" s="60" t="s">
        <v>1877</v>
      </c>
      <c r="F222" s="77" t="s">
        <v>2506</v>
      </c>
      <c r="G222" s="57" t="s">
        <v>9</v>
      </c>
      <c r="H222" s="68">
        <v>0</v>
      </c>
      <c r="I222" s="8" t="str">
        <f t="shared" si="7"/>
        <v>Yếu</v>
      </c>
      <c r="J222" s="133"/>
      <c r="K222" s="134"/>
    </row>
    <row r="223" spans="1:11" ht="18" customHeight="1">
      <c r="A223" s="45">
        <v>215</v>
      </c>
      <c r="B223" s="69" t="s">
        <v>1515</v>
      </c>
      <c r="C223" s="57" t="s">
        <v>2507</v>
      </c>
      <c r="D223" s="59" t="s">
        <v>2508</v>
      </c>
      <c r="E223" s="60" t="s">
        <v>549</v>
      </c>
      <c r="F223" s="77" t="s">
        <v>2509</v>
      </c>
      <c r="G223" s="57" t="s">
        <v>9</v>
      </c>
      <c r="H223" s="68">
        <v>74</v>
      </c>
      <c r="I223" s="8" t="str">
        <f t="shared" si="7"/>
        <v>Khá</v>
      </c>
      <c r="J223" s="133"/>
      <c r="K223" s="134"/>
    </row>
    <row r="224" spans="1:11" ht="18" customHeight="1">
      <c r="A224" s="45">
        <v>216</v>
      </c>
      <c r="B224" s="69" t="s">
        <v>1519</v>
      </c>
      <c r="C224" s="57" t="s">
        <v>2510</v>
      </c>
      <c r="D224" s="59" t="s">
        <v>2511</v>
      </c>
      <c r="E224" s="60" t="s">
        <v>2512</v>
      </c>
      <c r="F224" s="77" t="s">
        <v>2513</v>
      </c>
      <c r="G224" s="57" t="s">
        <v>9</v>
      </c>
      <c r="H224" s="68">
        <v>70</v>
      </c>
      <c r="I224" s="8" t="str">
        <f t="shared" si="7"/>
        <v>Khá</v>
      </c>
      <c r="J224" s="133"/>
      <c r="K224" s="134"/>
    </row>
    <row r="225" spans="1:11" ht="18.75" customHeight="1">
      <c r="A225" s="44">
        <v>217</v>
      </c>
      <c r="B225" s="69" t="s">
        <v>1524</v>
      </c>
      <c r="C225" s="57" t="s">
        <v>2514</v>
      </c>
      <c r="D225" s="59" t="s">
        <v>1052</v>
      </c>
      <c r="E225" s="60" t="s">
        <v>1372</v>
      </c>
      <c r="F225" s="77" t="s">
        <v>2515</v>
      </c>
      <c r="G225" s="57" t="s">
        <v>9</v>
      </c>
      <c r="H225" s="68">
        <v>0</v>
      </c>
      <c r="I225" s="8" t="str">
        <f t="shared" si="7"/>
        <v>Yếu</v>
      </c>
      <c r="J225" s="133"/>
      <c r="K225" s="134"/>
    </row>
    <row r="226" spans="1:11" ht="16.5" customHeight="1">
      <c r="A226" s="45">
        <v>218</v>
      </c>
      <c r="B226" s="69" t="s">
        <v>1528</v>
      </c>
      <c r="C226" s="57" t="s">
        <v>2516</v>
      </c>
      <c r="D226" s="59" t="s">
        <v>2517</v>
      </c>
      <c r="E226" s="60" t="s">
        <v>2518</v>
      </c>
      <c r="F226" s="77" t="s">
        <v>2519</v>
      </c>
      <c r="G226" s="57" t="s">
        <v>9</v>
      </c>
      <c r="H226" s="68">
        <v>73</v>
      </c>
      <c r="I226" s="8" t="str">
        <f t="shared" si="7"/>
        <v>Khá</v>
      </c>
      <c r="J226" s="133"/>
      <c r="K226" s="134"/>
    </row>
    <row r="227" spans="1:11" ht="15.75">
      <c r="A227" s="45">
        <v>219</v>
      </c>
      <c r="B227" s="69" t="s">
        <v>1050</v>
      </c>
      <c r="C227" s="53" t="s">
        <v>2520</v>
      </c>
      <c r="D227" s="54" t="s">
        <v>2521</v>
      </c>
      <c r="E227" s="55" t="s">
        <v>362</v>
      </c>
      <c r="F227" s="77" t="s">
        <v>2522</v>
      </c>
      <c r="G227" s="57" t="s">
        <v>8</v>
      </c>
      <c r="H227" s="9">
        <v>32</v>
      </c>
      <c r="I227" s="8" t="str">
        <f>IF(H227&gt;=90,"Xuất sắc",IF(H227&gt;=80,"Tốt",IF(H227&gt;=70,"Khá",IF(H227&gt;=50,"Trung bình","Yếu"))))</f>
        <v>Yếu</v>
      </c>
      <c r="J227" s="120" t="s">
        <v>2523</v>
      </c>
      <c r="K227" s="134"/>
    </row>
    <row r="228" spans="1:11" ht="15.75">
      <c r="A228" s="44">
        <v>220</v>
      </c>
      <c r="B228" s="69" t="s">
        <v>1055</v>
      </c>
      <c r="C228" s="53" t="s">
        <v>2524</v>
      </c>
      <c r="D228" s="54" t="s">
        <v>2525</v>
      </c>
      <c r="E228" s="55" t="s">
        <v>134</v>
      </c>
      <c r="F228" s="77" t="s">
        <v>2526</v>
      </c>
      <c r="G228" s="57" t="s">
        <v>9</v>
      </c>
      <c r="H228" s="9">
        <v>81</v>
      </c>
      <c r="I228" s="8" t="str">
        <f t="shared" ref="I228:I237" si="8">IF(H228&gt;=90,"Xuất sắc",IF(H228&gt;=80,"Tốt",IF(H228&gt;=70,"Khá",IF(H228&gt;=50,"Trung bình","Yếu"))))</f>
        <v>Tốt</v>
      </c>
      <c r="J228" s="133"/>
      <c r="K228" s="134"/>
    </row>
    <row r="229" spans="1:11" ht="15.75">
      <c r="A229" s="45">
        <v>221</v>
      </c>
      <c r="B229" s="69" t="s">
        <v>1059</v>
      </c>
      <c r="C229" s="53" t="s">
        <v>2527</v>
      </c>
      <c r="D229" s="54" t="s">
        <v>2528</v>
      </c>
      <c r="E229" s="55" t="s">
        <v>668</v>
      </c>
      <c r="F229" s="77" t="s">
        <v>2529</v>
      </c>
      <c r="G229" s="57" t="s">
        <v>9</v>
      </c>
      <c r="H229" s="9">
        <v>81</v>
      </c>
      <c r="I229" s="8" t="str">
        <f t="shared" si="8"/>
        <v>Tốt</v>
      </c>
      <c r="J229" s="133"/>
      <c r="K229" s="134"/>
    </row>
    <row r="230" spans="1:11" ht="15.75">
      <c r="A230" s="45">
        <v>222</v>
      </c>
      <c r="B230" s="69" t="s">
        <v>1072</v>
      </c>
      <c r="C230" s="53" t="s">
        <v>2530</v>
      </c>
      <c r="D230" s="54" t="s">
        <v>2531</v>
      </c>
      <c r="E230" s="55" t="s">
        <v>112</v>
      </c>
      <c r="F230" s="77" t="s">
        <v>704</v>
      </c>
      <c r="G230" s="57" t="s">
        <v>8</v>
      </c>
      <c r="H230" s="9">
        <v>85</v>
      </c>
      <c r="I230" s="8" t="str">
        <f t="shared" si="8"/>
        <v>Tốt</v>
      </c>
      <c r="J230" s="133"/>
      <c r="K230" s="134"/>
    </row>
    <row r="231" spans="1:11" ht="15.75">
      <c r="A231" s="44">
        <v>223</v>
      </c>
      <c r="B231" s="69" t="s">
        <v>1075</v>
      </c>
      <c r="C231" s="53" t="s">
        <v>2532</v>
      </c>
      <c r="D231" s="54" t="s">
        <v>2533</v>
      </c>
      <c r="E231" s="55" t="s">
        <v>2534</v>
      </c>
      <c r="F231" s="77" t="s">
        <v>2535</v>
      </c>
      <c r="G231" s="57" t="s">
        <v>9</v>
      </c>
      <c r="H231" s="9">
        <v>81</v>
      </c>
      <c r="I231" s="8" t="str">
        <f t="shared" si="8"/>
        <v>Tốt</v>
      </c>
      <c r="J231" s="133"/>
      <c r="K231" s="134"/>
    </row>
    <row r="232" spans="1:11" ht="15.75">
      <c r="A232" s="45">
        <v>224</v>
      </c>
      <c r="B232" s="69" t="s">
        <v>1079</v>
      </c>
      <c r="C232" s="53" t="s">
        <v>2536</v>
      </c>
      <c r="D232" s="54" t="s">
        <v>2537</v>
      </c>
      <c r="E232" s="55" t="s">
        <v>1843</v>
      </c>
      <c r="F232" s="77" t="s">
        <v>2538</v>
      </c>
      <c r="G232" s="57" t="s">
        <v>9</v>
      </c>
      <c r="H232" s="9">
        <v>32</v>
      </c>
      <c r="I232" s="8" t="str">
        <f t="shared" si="8"/>
        <v>Yếu</v>
      </c>
      <c r="J232" s="133"/>
      <c r="K232" s="134"/>
    </row>
    <row r="233" spans="1:11" ht="15.75">
      <c r="A233" s="45">
        <v>225</v>
      </c>
      <c r="B233" s="69" t="s">
        <v>1083</v>
      </c>
      <c r="C233" s="53" t="s">
        <v>2539</v>
      </c>
      <c r="D233" s="54" t="s">
        <v>2540</v>
      </c>
      <c r="E233" s="55" t="s">
        <v>1445</v>
      </c>
      <c r="F233" s="77" t="s">
        <v>2541</v>
      </c>
      <c r="G233" s="57" t="s">
        <v>9</v>
      </c>
      <c r="H233" s="9">
        <v>81</v>
      </c>
      <c r="I233" s="8" t="str">
        <f t="shared" si="8"/>
        <v>Tốt</v>
      </c>
      <c r="J233" s="133"/>
      <c r="K233" s="134"/>
    </row>
    <row r="234" spans="1:11" ht="15.75">
      <c r="A234" s="44">
        <v>226</v>
      </c>
      <c r="B234" s="69" t="s">
        <v>1086</v>
      </c>
      <c r="C234" s="53" t="s">
        <v>2542</v>
      </c>
      <c r="D234" s="54" t="s">
        <v>2105</v>
      </c>
      <c r="E234" s="55" t="s">
        <v>101</v>
      </c>
      <c r="F234" s="77" t="s">
        <v>2543</v>
      </c>
      <c r="G234" s="57" t="s">
        <v>9</v>
      </c>
      <c r="H234" s="9">
        <v>81</v>
      </c>
      <c r="I234" s="8" t="str">
        <f t="shared" si="8"/>
        <v>Tốt</v>
      </c>
      <c r="J234" s="133"/>
      <c r="K234" s="134"/>
    </row>
    <row r="235" spans="1:11" ht="15.75">
      <c r="A235" s="45">
        <v>227</v>
      </c>
      <c r="B235" s="69" t="s">
        <v>1090</v>
      </c>
      <c r="C235" s="53" t="s">
        <v>2544</v>
      </c>
      <c r="D235" s="54" t="s">
        <v>18</v>
      </c>
      <c r="E235" s="55" t="s">
        <v>49</v>
      </c>
      <c r="F235" s="77" t="s">
        <v>2545</v>
      </c>
      <c r="G235" s="57" t="s">
        <v>9</v>
      </c>
      <c r="H235" s="9">
        <v>81</v>
      </c>
      <c r="I235" s="8" t="str">
        <f t="shared" si="8"/>
        <v>Tốt</v>
      </c>
      <c r="J235" s="133"/>
      <c r="K235" s="134"/>
    </row>
    <row r="236" spans="1:11" ht="15.75">
      <c r="A236" s="45">
        <v>228</v>
      </c>
      <c r="B236" s="69" t="s">
        <v>1094</v>
      </c>
      <c r="C236" s="53" t="s">
        <v>2546</v>
      </c>
      <c r="D236" s="54" t="s">
        <v>2547</v>
      </c>
      <c r="E236" s="55" t="s">
        <v>21</v>
      </c>
      <c r="F236" s="77" t="s">
        <v>2123</v>
      </c>
      <c r="G236" s="57" t="s">
        <v>8</v>
      </c>
      <c r="H236" s="9">
        <v>77</v>
      </c>
      <c r="I236" s="8" t="str">
        <f t="shared" si="8"/>
        <v>Khá</v>
      </c>
      <c r="J236" s="133"/>
      <c r="K236" s="134"/>
    </row>
    <row r="237" spans="1:11" ht="15.75">
      <c r="A237" s="44">
        <v>229</v>
      </c>
      <c r="B237" s="69" t="s">
        <v>1097</v>
      </c>
      <c r="C237" s="53" t="s">
        <v>2548</v>
      </c>
      <c r="D237" s="54" t="s">
        <v>712</v>
      </c>
      <c r="E237" s="55" t="s">
        <v>53</v>
      </c>
      <c r="F237" s="77" t="s">
        <v>2549</v>
      </c>
      <c r="G237" s="57" t="s">
        <v>9</v>
      </c>
      <c r="H237" s="9">
        <v>82</v>
      </c>
      <c r="I237" s="8" t="str">
        <f t="shared" si="8"/>
        <v>Tốt</v>
      </c>
      <c r="J237" s="133"/>
      <c r="K237" s="134"/>
    </row>
    <row r="238" spans="1:11" ht="15.75">
      <c r="A238" s="45">
        <v>230</v>
      </c>
      <c r="B238" s="69" t="s">
        <v>1050</v>
      </c>
      <c r="C238" s="53" t="s">
        <v>2550</v>
      </c>
      <c r="D238" s="59" t="s">
        <v>1479</v>
      </c>
      <c r="E238" s="60" t="s">
        <v>695</v>
      </c>
      <c r="F238" s="77" t="s">
        <v>2551</v>
      </c>
      <c r="G238" s="57" t="s">
        <v>9</v>
      </c>
      <c r="H238" s="68">
        <v>70</v>
      </c>
      <c r="I238" s="8" t="str">
        <f>IF(H238&gt;=90,"Xuất sắc",IF(H238&gt;=80,"Tốt",IF(H238&gt;=70,"Khá",IF(H238&gt;=50,"Trung bình","Yếu"))))</f>
        <v>Khá</v>
      </c>
      <c r="J238" s="120" t="s">
        <v>2552</v>
      </c>
      <c r="K238" s="134"/>
    </row>
    <row r="239" spans="1:11" ht="15.75">
      <c r="A239" s="45">
        <v>231</v>
      </c>
      <c r="B239" s="69" t="s">
        <v>1055</v>
      </c>
      <c r="C239" s="53" t="s">
        <v>2553</v>
      </c>
      <c r="D239" s="59" t="s">
        <v>2554</v>
      </c>
      <c r="E239" s="60" t="s">
        <v>732</v>
      </c>
      <c r="F239" s="77" t="s">
        <v>2555</v>
      </c>
      <c r="G239" s="57" t="s">
        <v>9</v>
      </c>
      <c r="H239" s="68">
        <v>75</v>
      </c>
      <c r="I239" s="8" t="str">
        <f t="shared" ref="I239:I261" si="9">IF(H239&gt;=90,"Xuất sắc",IF(H239&gt;=80,"Tốt",IF(H239&gt;=70,"Khá",IF(H239&gt;=50,"Trung bình","Yếu"))))</f>
        <v>Khá</v>
      </c>
      <c r="J239" s="133"/>
      <c r="K239" s="134"/>
    </row>
    <row r="240" spans="1:11" ht="15.75">
      <c r="A240" s="44">
        <v>232</v>
      </c>
      <c r="B240" s="69" t="s">
        <v>1059</v>
      </c>
      <c r="C240" s="53" t="s">
        <v>2556</v>
      </c>
      <c r="D240" s="59" t="s">
        <v>2557</v>
      </c>
      <c r="E240" s="60" t="s">
        <v>732</v>
      </c>
      <c r="F240" s="77" t="s">
        <v>2558</v>
      </c>
      <c r="G240" s="57" t="s">
        <v>9</v>
      </c>
      <c r="H240" s="68">
        <v>71</v>
      </c>
      <c r="I240" s="8" t="str">
        <f t="shared" si="9"/>
        <v>Khá</v>
      </c>
      <c r="J240" s="133"/>
      <c r="K240" s="134"/>
    </row>
    <row r="241" spans="1:11" ht="15.75">
      <c r="A241" s="45">
        <v>233</v>
      </c>
      <c r="B241" s="69" t="s">
        <v>1072</v>
      </c>
      <c r="C241" s="53" t="s">
        <v>2559</v>
      </c>
      <c r="D241" s="59" t="s">
        <v>2560</v>
      </c>
      <c r="E241" s="60" t="s">
        <v>732</v>
      </c>
      <c r="F241" s="77" t="s">
        <v>1761</v>
      </c>
      <c r="G241" s="57" t="s">
        <v>9</v>
      </c>
      <c r="H241" s="68">
        <v>0</v>
      </c>
      <c r="I241" s="8" t="str">
        <f t="shared" si="9"/>
        <v>Yếu</v>
      </c>
      <c r="J241" s="133"/>
      <c r="K241" s="134"/>
    </row>
    <row r="242" spans="1:11" ht="15.75">
      <c r="A242" s="45">
        <v>234</v>
      </c>
      <c r="B242" s="69" t="s">
        <v>1075</v>
      </c>
      <c r="C242" s="53" t="s">
        <v>2561</v>
      </c>
      <c r="D242" s="59" t="s">
        <v>2562</v>
      </c>
      <c r="E242" s="60" t="s">
        <v>426</v>
      </c>
      <c r="F242" s="77" t="s">
        <v>2563</v>
      </c>
      <c r="G242" s="57" t="s">
        <v>9</v>
      </c>
      <c r="H242" s="68">
        <v>71</v>
      </c>
      <c r="I242" s="8" t="str">
        <f t="shared" si="9"/>
        <v>Khá</v>
      </c>
      <c r="J242" s="133"/>
      <c r="K242" s="134"/>
    </row>
    <row r="243" spans="1:11" ht="15.75">
      <c r="A243" s="44">
        <v>235</v>
      </c>
      <c r="B243" s="69" t="s">
        <v>1079</v>
      </c>
      <c r="C243" s="53" t="s">
        <v>2564</v>
      </c>
      <c r="D243" s="59" t="s">
        <v>2250</v>
      </c>
      <c r="E243" s="60" t="s">
        <v>426</v>
      </c>
      <c r="F243" s="77" t="s">
        <v>2565</v>
      </c>
      <c r="G243" s="57" t="s">
        <v>9</v>
      </c>
      <c r="H243" s="68">
        <v>81</v>
      </c>
      <c r="I243" s="8" t="str">
        <f t="shared" si="9"/>
        <v>Tốt</v>
      </c>
      <c r="J243" s="133"/>
      <c r="K243" s="134"/>
    </row>
    <row r="244" spans="1:11" ht="15.75">
      <c r="A244" s="45">
        <v>236</v>
      </c>
      <c r="B244" s="69" t="s">
        <v>1083</v>
      </c>
      <c r="C244" s="53" t="s">
        <v>2566</v>
      </c>
      <c r="D244" s="59" t="s">
        <v>38</v>
      </c>
      <c r="E244" s="60" t="s">
        <v>77</v>
      </c>
      <c r="F244" s="77" t="s">
        <v>2567</v>
      </c>
      <c r="G244" s="57" t="s">
        <v>9</v>
      </c>
      <c r="H244" s="68">
        <v>0</v>
      </c>
      <c r="I244" s="8" t="str">
        <f t="shared" si="9"/>
        <v>Yếu</v>
      </c>
      <c r="J244" s="133"/>
      <c r="K244" s="134"/>
    </row>
    <row r="245" spans="1:11" ht="15.75">
      <c r="A245" s="45">
        <v>237</v>
      </c>
      <c r="B245" s="69" t="s">
        <v>1086</v>
      </c>
      <c r="C245" s="53" t="s">
        <v>2568</v>
      </c>
      <c r="D245" s="59" t="s">
        <v>14</v>
      </c>
      <c r="E245" s="60" t="s">
        <v>668</v>
      </c>
      <c r="F245" s="77" t="s">
        <v>2569</v>
      </c>
      <c r="G245" s="57" t="s">
        <v>9</v>
      </c>
      <c r="H245" s="68">
        <v>67</v>
      </c>
      <c r="I245" s="8" t="str">
        <f t="shared" si="9"/>
        <v>Trung bình</v>
      </c>
      <c r="J245" s="133"/>
      <c r="K245" s="134"/>
    </row>
    <row r="246" spans="1:11" ht="15.75">
      <c r="A246" s="44">
        <v>238</v>
      </c>
      <c r="B246" s="69" t="s">
        <v>1090</v>
      </c>
      <c r="C246" s="53" t="s">
        <v>2570</v>
      </c>
      <c r="D246" s="59" t="s">
        <v>2571</v>
      </c>
      <c r="E246" s="60" t="s">
        <v>1651</v>
      </c>
      <c r="F246" s="77" t="s">
        <v>1871</v>
      </c>
      <c r="G246" s="57" t="s">
        <v>9</v>
      </c>
      <c r="H246" s="68">
        <v>84</v>
      </c>
      <c r="I246" s="8" t="str">
        <f t="shared" si="9"/>
        <v>Tốt</v>
      </c>
      <c r="J246" s="133"/>
      <c r="K246" s="134"/>
    </row>
    <row r="247" spans="1:11" ht="15.75">
      <c r="A247" s="45">
        <v>239</v>
      </c>
      <c r="B247" s="69" t="s">
        <v>1094</v>
      </c>
      <c r="C247" s="53" t="s">
        <v>2572</v>
      </c>
      <c r="D247" s="59" t="s">
        <v>370</v>
      </c>
      <c r="E247" s="60" t="s">
        <v>605</v>
      </c>
      <c r="F247" s="77" t="s">
        <v>2573</v>
      </c>
      <c r="G247" s="57" t="s">
        <v>9</v>
      </c>
      <c r="H247" s="68">
        <v>71</v>
      </c>
      <c r="I247" s="8" t="str">
        <f t="shared" si="9"/>
        <v>Khá</v>
      </c>
      <c r="J247" s="133"/>
      <c r="K247" s="134"/>
    </row>
    <row r="248" spans="1:11" ht="15.75">
      <c r="A248" s="45">
        <v>240</v>
      </c>
      <c r="B248" s="69" t="s">
        <v>1097</v>
      </c>
      <c r="C248" s="53" t="s">
        <v>2574</v>
      </c>
      <c r="D248" s="59" t="s">
        <v>2575</v>
      </c>
      <c r="E248" s="60" t="s">
        <v>1486</v>
      </c>
      <c r="F248" s="77" t="s">
        <v>2270</v>
      </c>
      <c r="G248" s="57" t="s">
        <v>9</v>
      </c>
      <c r="H248" s="68">
        <v>74</v>
      </c>
      <c r="I248" s="8" t="str">
        <f t="shared" si="9"/>
        <v>Khá</v>
      </c>
      <c r="J248" s="133"/>
      <c r="K248" s="134"/>
    </row>
    <row r="249" spans="1:11" ht="15.75">
      <c r="A249" s="44">
        <v>241</v>
      </c>
      <c r="B249" s="69" t="s">
        <v>1132</v>
      </c>
      <c r="C249" s="53" t="s">
        <v>2576</v>
      </c>
      <c r="D249" s="59" t="s">
        <v>803</v>
      </c>
      <c r="E249" s="60" t="s">
        <v>448</v>
      </c>
      <c r="F249" s="77" t="s">
        <v>2577</v>
      </c>
      <c r="G249" s="57" t="s">
        <v>9</v>
      </c>
      <c r="H249" s="68">
        <v>71</v>
      </c>
      <c r="I249" s="8" t="str">
        <f t="shared" si="9"/>
        <v>Khá</v>
      </c>
      <c r="J249" s="133"/>
      <c r="K249" s="134"/>
    </row>
    <row r="250" spans="1:11" ht="15.75">
      <c r="A250" s="45">
        <v>242</v>
      </c>
      <c r="B250" s="69" t="s">
        <v>1221</v>
      </c>
      <c r="C250" s="53" t="s">
        <v>2578</v>
      </c>
      <c r="D250" s="59" t="s">
        <v>2579</v>
      </c>
      <c r="E250" s="60" t="s">
        <v>13</v>
      </c>
      <c r="F250" s="77" t="s">
        <v>2580</v>
      </c>
      <c r="G250" s="57" t="s">
        <v>9</v>
      </c>
      <c r="H250" s="68">
        <v>72</v>
      </c>
      <c r="I250" s="8" t="str">
        <f t="shared" si="9"/>
        <v>Khá</v>
      </c>
      <c r="J250" s="133"/>
      <c r="K250" s="134"/>
    </row>
    <row r="251" spans="1:11" ht="15.75">
      <c r="A251" s="45">
        <v>243</v>
      </c>
      <c r="B251" s="69" t="s">
        <v>1224</v>
      </c>
      <c r="C251" s="53" t="s">
        <v>2581</v>
      </c>
      <c r="D251" s="59" t="s">
        <v>2582</v>
      </c>
      <c r="E251" s="60" t="s">
        <v>168</v>
      </c>
      <c r="F251" s="77" t="s">
        <v>2452</v>
      </c>
      <c r="G251" s="57" t="s">
        <v>9</v>
      </c>
      <c r="H251" s="68">
        <v>74</v>
      </c>
      <c r="I251" s="8" t="str">
        <f t="shared" si="9"/>
        <v>Khá</v>
      </c>
      <c r="J251" s="133"/>
      <c r="K251" s="134"/>
    </row>
    <row r="252" spans="1:11" ht="15.75">
      <c r="A252" s="44">
        <v>244</v>
      </c>
      <c r="B252" s="69" t="s">
        <v>1228</v>
      </c>
      <c r="C252" s="53" t="s">
        <v>2583</v>
      </c>
      <c r="D252" s="59" t="s">
        <v>2584</v>
      </c>
      <c r="E252" s="60" t="s">
        <v>2585</v>
      </c>
      <c r="F252" s="77" t="s">
        <v>2586</v>
      </c>
      <c r="G252" s="57" t="s">
        <v>9</v>
      </c>
      <c r="H252" s="68">
        <v>0</v>
      </c>
      <c r="I252" s="8" t="str">
        <f t="shared" si="9"/>
        <v>Yếu</v>
      </c>
      <c r="J252" s="133"/>
      <c r="K252" s="134"/>
    </row>
    <row r="253" spans="1:11" ht="15.75">
      <c r="A253" s="45">
        <v>245</v>
      </c>
      <c r="B253" s="69" t="s">
        <v>1233</v>
      </c>
      <c r="C253" s="53" t="s">
        <v>2587</v>
      </c>
      <c r="D253" s="59" t="s">
        <v>613</v>
      </c>
      <c r="E253" s="60" t="s">
        <v>2259</v>
      </c>
      <c r="F253" s="77" t="s">
        <v>2452</v>
      </c>
      <c r="G253" s="57" t="s">
        <v>9</v>
      </c>
      <c r="H253" s="68">
        <v>72</v>
      </c>
      <c r="I253" s="8" t="str">
        <f t="shared" si="9"/>
        <v>Khá</v>
      </c>
      <c r="J253" s="133"/>
      <c r="K253" s="134"/>
    </row>
    <row r="254" spans="1:11" ht="15.75">
      <c r="A254" s="45">
        <v>246</v>
      </c>
      <c r="B254" s="69" t="s">
        <v>1238</v>
      </c>
      <c r="C254" s="53" t="s">
        <v>2588</v>
      </c>
      <c r="D254" s="59" t="s">
        <v>2589</v>
      </c>
      <c r="E254" s="60" t="s">
        <v>2590</v>
      </c>
      <c r="F254" s="77" t="s">
        <v>2591</v>
      </c>
      <c r="G254" s="57" t="s">
        <v>9</v>
      </c>
      <c r="H254" s="68">
        <v>71</v>
      </c>
      <c r="I254" s="8" t="str">
        <f t="shared" si="9"/>
        <v>Khá</v>
      </c>
      <c r="J254" s="133"/>
      <c r="K254" s="134"/>
    </row>
    <row r="255" spans="1:11" ht="15.75">
      <c r="A255" s="44">
        <v>247</v>
      </c>
      <c r="B255" s="69" t="s">
        <v>1382</v>
      </c>
      <c r="C255" s="53" t="s">
        <v>2592</v>
      </c>
      <c r="D255" s="59" t="s">
        <v>2593</v>
      </c>
      <c r="E255" s="60" t="s">
        <v>619</v>
      </c>
      <c r="F255" s="77" t="s">
        <v>2594</v>
      </c>
      <c r="G255" s="57" t="s">
        <v>9</v>
      </c>
      <c r="H255" s="68">
        <v>75</v>
      </c>
      <c r="I255" s="8" t="str">
        <f t="shared" si="9"/>
        <v>Khá</v>
      </c>
      <c r="J255" s="133"/>
      <c r="K255" s="134"/>
    </row>
    <row r="256" spans="1:11" ht="15.75">
      <c r="A256" s="45">
        <v>248</v>
      </c>
      <c r="B256" s="69" t="s">
        <v>1515</v>
      </c>
      <c r="C256" s="53" t="s">
        <v>2595</v>
      </c>
      <c r="D256" s="59" t="s">
        <v>2596</v>
      </c>
      <c r="E256" s="60" t="s">
        <v>619</v>
      </c>
      <c r="F256" s="77" t="s">
        <v>2597</v>
      </c>
      <c r="G256" s="57" t="s">
        <v>9</v>
      </c>
      <c r="H256" s="68">
        <v>74</v>
      </c>
      <c r="I256" s="8" t="str">
        <f t="shared" si="9"/>
        <v>Khá</v>
      </c>
      <c r="J256" s="133"/>
      <c r="K256" s="134"/>
    </row>
    <row r="257" spans="1:11" ht="15.75">
      <c r="A257" s="45">
        <v>249</v>
      </c>
      <c r="B257" s="69" t="s">
        <v>1519</v>
      </c>
      <c r="C257" s="53" t="s">
        <v>2598</v>
      </c>
      <c r="D257" s="59" t="s">
        <v>31</v>
      </c>
      <c r="E257" s="60" t="s">
        <v>671</v>
      </c>
      <c r="F257" s="77" t="s">
        <v>1995</v>
      </c>
      <c r="G257" s="57" t="s">
        <v>9</v>
      </c>
      <c r="H257" s="68">
        <v>74</v>
      </c>
      <c r="I257" s="8" t="str">
        <f t="shared" si="9"/>
        <v>Khá</v>
      </c>
      <c r="J257" s="133"/>
      <c r="K257" s="134"/>
    </row>
    <row r="258" spans="1:11" ht="15.75">
      <c r="A258" s="44">
        <v>250</v>
      </c>
      <c r="B258" s="69" t="s">
        <v>1524</v>
      </c>
      <c r="C258" s="53" t="s">
        <v>2599</v>
      </c>
      <c r="D258" s="59" t="s">
        <v>91</v>
      </c>
      <c r="E258" s="60" t="s">
        <v>272</v>
      </c>
      <c r="F258" s="77" t="s">
        <v>2600</v>
      </c>
      <c r="G258" s="57" t="s">
        <v>9</v>
      </c>
      <c r="H258" s="68">
        <v>74</v>
      </c>
      <c r="I258" s="8" t="str">
        <f t="shared" si="9"/>
        <v>Khá</v>
      </c>
      <c r="J258" s="133"/>
      <c r="K258" s="134"/>
    </row>
    <row r="259" spans="1:11" ht="15.75">
      <c r="A259" s="45">
        <v>251</v>
      </c>
      <c r="B259" s="69" t="s">
        <v>1528</v>
      </c>
      <c r="C259" s="53" t="s">
        <v>2601</v>
      </c>
      <c r="D259" s="59" t="s">
        <v>505</v>
      </c>
      <c r="E259" s="60" t="s">
        <v>2253</v>
      </c>
      <c r="F259" s="77" t="s">
        <v>2602</v>
      </c>
      <c r="G259" s="57" t="s">
        <v>9</v>
      </c>
      <c r="H259" s="68">
        <v>65</v>
      </c>
      <c r="I259" s="8" t="str">
        <f t="shared" si="9"/>
        <v>Trung bình</v>
      </c>
      <c r="J259" s="133"/>
      <c r="K259" s="134"/>
    </row>
    <row r="260" spans="1:11" ht="15.75">
      <c r="A260" s="45">
        <v>252</v>
      </c>
      <c r="B260" s="69" t="s">
        <v>1532</v>
      </c>
      <c r="C260" s="53" t="s">
        <v>2603</v>
      </c>
      <c r="D260" s="59" t="s">
        <v>2604</v>
      </c>
      <c r="E260" s="60" t="s">
        <v>691</v>
      </c>
      <c r="F260" s="77" t="s">
        <v>2248</v>
      </c>
      <c r="G260" s="57" t="s">
        <v>9</v>
      </c>
      <c r="H260" s="68">
        <v>73</v>
      </c>
      <c r="I260" s="8" t="str">
        <f t="shared" si="9"/>
        <v>Khá</v>
      </c>
      <c r="J260" s="133"/>
      <c r="K260" s="134"/>
    </row>
    <row r="261" spans="1:11" ht="15.75">
      <c r="A261" s="44">
        <v>253</v>
      </c>
      <c r="B261" s="69" t="s">
        <v>1603</v>
      </c>
      <c r="C261" s="53" t="s">
        <v>2605</v>
      </c>
      <c r="D261" s="59" t="s">
        <v>1052</v>
      </c>
      <c r="E261" s="60" t="s">
        <v>15</v>
      </c>
      <c r="F261" s="77" t="s">
        <v>2606</v>
      </c>
      <c r="G261" s="57" t="s">
        <v>9</v>
      </c>
      <c r="H261" s="68">
        <v>65</v>
      </c>
      <c r="I261" s="8" t="str">
        <f t="shared" si="9"/>
        <v>Trung bình</v>
      </c>
      <c r="J261" s="133"/>
      <c r="K261" s="134"/>
    </row>
    <row r="262" spans="1:11" ht="15.75">
      <c r="A262" s="45">
        <v>254</v>
      </c>
      <c r="B262" s="24" t="s">
        <v>1050</v>
      </c>
      <c r="C262" s="22" t="s">
        <v>2607</v>
      </c>
      <c r="D262" s="100" t="s">
        <v>2608</v>
      </c>
      <c r="E262" s="101" t="s">
        <v>986</v>
      </c>
      <c r="F262" s="102" t="s">
        <v>2609</v>
      </c>
      <c r="G262" s="103" t="s">
        <v>9</v>
      </c>
      <c r="H262" s="9">
        <v>0</v>
      </c>
      <c r="I262" s="8" t="str">
        <f>IF(H262&gt;=90,"Xuất sắc",IF(H262&gt;=80,"Tốt",IF(H262&gt;=70,"Khá",IF(H262&gt;=50,"Trung bình","Yếu"))))</f>
        <v>Yếu</v>
      </c>
      <c r="J262" s="120" t="s">
        <v>2610</v>
      </c>
      <c r="K262" s="134"/>
    </row>
    <row r="263" spans="1:11" ht="15.75">
      <c r="A263" s="45">
        <v>255</v>
      </c>
      <c r="B263" s="24" t="s">
        <v>1055</v>
      </c>
      <c r="C263" s="22" t="s">
        <v>2611</v>
      </c>
      <c r="D263" s="100" t="s">
        <v>2252</v>
      </c>
      <c r="E263" s="101" t="s">
        <v>2214</v>
      </c>
      <c r="F263" s="102" t="s">
        <v>2612</v>
      </c>
      <c r="G263" s="103" t="s">
        <v>9</v>
      </c>
      <c r="H263" s="9">
        <v>0</v>
      </c>
      <c r="I263" s="8" t="str">
        <f t="shared" ref="I263:I278" si="10">IF(H263&gt;=90,"Xuất sắc",IF(H263&gt;=80,"Tốt",IF(H263&gt;=70,"Khá",IF(H263&gt;=50,"Trung bình","Yếu"))))</f>
        <v>Yếu</v>
      </c>
      <c r="J263" s="133"/>
      <c r="K263" s="134"/>
    </row>
    <row r="264" spans="1:11" ht="15.75">
      <c r="A264" s="44">
        <v>256</v>
      </c>
      <c r="B264" s="24" t="s">
        <v>1059</v>
      </c>
      <c r="C264" s="22" t="s">
        <v>2613</v>
      </c>
      <c r="D264" s="100" t="s">
        <v>2614</v>
      </c>
      <c r="E264" s="101" t="s">
        <v>433</v>
      </c>
      <c r="F264" s="102" t="s">
        <v>1414</v>
      </c>
      <c r="G264" s="103" t="s">
        <v>9</v>
      </c>
      <c r="H264" s="9">
        <v>73</v>
      </c>
      <c r="I264" s="8" t="str">
        <f t="shared" si="10"/>
        <v>Khá</v>
      </c>
      <c r="J264" s="133"/>
      <c r="K264" s="134"/>
    </row>
    <row r="265" spans="1:11" ht="15.75">
      <c r="A265" s="45">
        <v>257</v>
      </c>
      <c r="B265" s="24" t="s">
        <v>1072</v>
      </c>
      <c r="C265" s="22" t="s">
        <v>2615</v>
      </c>
      <c r="D265" s="100" t="s">
        <v>2616</v>
      </c>
      <c r="E265" s="101" t="s">
        <v>703</v>
      </c>
      <c r="F265" s="102" t="s">
        <v>2617</v>
      </c>
      <c r="G265" s="103" t="s">
        <v>9</v>
      </c>
      <c r="H265" s="9">
        <v>0</v>
      </c>
      <c r="I265" s="8" t="str">
        <f t="shared" si="10"/>
        <v>Yếu</v>
      </c>
      <c r="J265" s="133"/>
      <c r="K265" s="134"/>
    </row>
    <row r="266" spans="1:11" ht="15.75">
      <c r="A266" s="45">
        <v>258</v>
      </c>
      <c r="B266" s="24" t="s">
        <v>1075</v>
      </c>
      <c r="C266" s="22" t="s">
        <v>2618</v>
      </c>
      <c r="D266" s="100" t="s">
        <v>2619</v>
      </c>
      <c r="E266" s="101" t="s">
        <v>302</v>
      </c>
      <c r="F266" s="102" t="s">
        <v>2620</v>
      </c>
      <c r="G266" s="103" t="s">
        <v>9</v>
      </c>
      <c r="H266" s="9">
        <v>68</v>
      </c>
      <c r="I266" s="8" t="str">
        <f t="shared" si="10"/>
        <v>Trung bình</v>
      </c>
      <c r="J266" s="133"/>
      <c r="K266" s="134"/>
    </row>
    <row r="267" spans="1:11" ht="15.75">
      <c r="A267" s="44">
        <v>259</v>
      </c>
      <c r="B267" s="24" t="s">
        <v>1079</v>
      </c>
      <c r="C267" s="22" t="s">
        <v>2621</v>
      </c>
      <c r="D267" s="100" t="s">
        <v>370</v>
      </c>
      <c r="E267" s="101" t="s">
        <v>1057</v>
      </c>
      <c r="F267" s="102" t="s">
        <v>2622</v>
      </c>
      <c r="G267" s="103" t="s">
        <v>9</v>
      </c>
      <c r="H267" s="9">
        <v>95</v>
      </c>
      <c r="I267" s="8" t="str">
        <f t="shared" si="10"/>
        <v>Xuất sắc</v>
      </c>
      <c r="J267" s="133"/>
      <c r="K267" s="134"/>
    </row>
    <row r="268" spans="1:11" ht="15.75">
      <c r="A268" s="45">
        <v>260</v>
      </c>
      <c r="B268" s="24" t="s">
        <v>1083</v>
      </c>
      <c r="C268" s="22" t="s">
        <v>2623</v>
      </c>
      <c r="D268" s="100" t="s">
        <v>2624</v>
      </c>
      <c r="E268" s="101" t="s">
        <v>2625</v>
      </c>
      <c r="F268" s="102" t="s">
        <v>2626</v>
      </c>
      <c r="G268" s="103" t="s">
        <v>9</v>
      </c>
      <c r="H268" s="9">
        <v>72</v>
      </c>
      <c r="I268" s="8" t="str">
        <f t="shared" si="10"/>
        <v>Khá</v>
      </c>
      <c r="J268" s="133"/>
      <c r="K268" s="134"/>
    </row>
    <row r="269" spans="1:11" ht="15.75">
      <c r="A269" s="45">
        <v>261</v>
      </c>
      <c r="B269" s="24" t="s">
        <v>1086</v>
      </c>
      <c r="C269" s="22" t="s">
        <v>2627</v>
      </c>
      <c r="D269" s="100" t="s">
        <v>2628</v>
      </c>
      <c r="E269" s="101" t="s">
        <v>256</v>
      </c>
      <c r="F269" s="102" t="s">
        <v>2629</v>
      </c>
      <c r="G269" s="103" t="s">
        <v>9</v>
      </c>
      <c r="H269" s="9">
        <v>0</v>
      </c>
      <c r="I269" s="8" t="str">
        <f t="shared" si="10"/>
        <v>Yếu</v>
      </c>
      <c r="J269" s="133"/>
      <c r="K269" s="134"/>
    </row>
    <row r="270" spans="1:11" ht="15.75">
      <c r="A270" s="44">
        <v>262</v>
      </c>
      <c r="B270" s="24" t="s">
        <v>1090</v>
      </c>
      <c r="C270" s="22" t="s">
        <v>2630</v>
      </c>
      <c r="D270" s="100" t="s">
        <v>821</v>
      </c>
      <c r="E270" s="101" t="s">
        <v>168</v>
      </c>
      <c r="F270" s="102" t="s">
        <v>2390</v>
      </c>
      <c r="G270" s="103" t="s">
        <v>9</v>
      </c>
      <c r="H270" s="9">
        <v>71</v>
      </c>
      <c r="I270" s="8" t="str">
        <f t="shared" si="10"/>
        <v>Khá</v>
      </c>
      <c r="J270" s="133"/>
      <c r="K270" s="134"/>
    </row>
    <row r="271" spans="1:11" ht="15.75">
      <c r="A271" s="45">
        <v>263</v>
      </c>
      <c r="B271" s="24" t="s">
        <v>1094</v>
      </c>
      <c r="C271" s="22" t="s">
        <v>2631</v>
      </c>
      <c r="D271" s="100" t="s">
        <v>2632</v>
      </c>
      <c r="E271" s="101" t="s">
        <v>1445</v>
      </c>
      <c r="F271" s="102" t="s">
        <v>2633</v>
      </c>
      <c r="G271" s="103" t="s">
        <v>9</v>
      </c>
      <c r="H271" s="9">
        <v>0</v>
      </c>
      <c r="I271" s="8" t="str">
        <f t="shared" si="10"/>
        <v>Yếu</v>
      </c>
      <c r="J271" s="133"/>
      <c r="K271" s="134"/>
    </row>
    <row r="272" spans="1:11" ht="15.75">
      <c r="A272" s="45">
        <v>264</v>
      </c>
      <c r="B272" s="24" t="s">
        <v>1097</v>
      </c>
      <c r="C272" s="22" t="s">
        <v>2634</v>
      </c>
      <c r="D272" s="100" t="s">
        <v>2635</v>
      </c>
      <c r="E272" s="101" t="s">
        <v>619</v>
      </c>
      <c r="F272" s="102" t="s">
        <v>2636</v>
      </c>
      <c r="G272" s="103" t="s">
        <v>9</v>
      </c>
      <c r="H272" s="9">
        <v>72</v>
      </c>
      <c r="I272" s="8" t="str">
        <f t="shared" si="10"/>
        <v>Khá</v>
      </c>
      <c r="J272" s="133"/>
      <c r="K272" s="134"/>
    </row>
    <row r="273" spans="1:11" ht="15.75">
      <c r="A273" s="44">
        <v>265</v>
      </c>
      <c r="B273" s="24" t="s">
        <v>1132</v>
      </c>
      <c r="C273" s="22" t="s">
        <v>2637</v>
      </c>
      <c r="D273" s="100" t="s">
        <v>2002</v>
      </c>
      <c r="E273" s="101" t="s">
        <v>2445</v>
      </c>
      <c r="F273" s="102" t="s">
        <v>2638</v>
      </c>
      <c r="G273" s="103" t="s">
        <v>9</v>
      </c>
      <c r="H273" s="9">
        <v>66</v>
      </c>
      <c r="I273" s="8" t="str">
        <f t="shared" si="10"/>
        <v>Trung bình</v>
      </c>
      <c r="J273" s="133"/>
      <c r="K273" s="134"/>
    </row>
    <row r="274" spans="1:11" ht="15.75">
      <c r="A274" s="45">
        <v>266</v>
      </c>
      <c r="B274" s="24" t="s">
        <v>1221</v>
      </c>
      <c r="C274" s="22" t="s">
        <v>2639</v>
      </c>
      <c r="D274" s="100" t="s">
        <v>2640</v>
      </c>
      <c r="E274" s="101" t="s">
        <v>2641</v>
      </c>
      <c r="F274" s="102" t="s">
        <v>2642</v>
      </c>
      <c r="G274" s="103" t="s">
        <v>9</v>
      </c>
      <c r="H274" s="9">
        <v>0</v>
      </c>
      <c r="I274" s="8" t="str">
        <f t="shared" si="10"/>
        <v>Yếu</v>
      </c>
      <c r="J274" s="133"/>
      <c r="K274" s="134"/>
    </row>
    <row r="275" spans="1:11" ht="15.75">
      <c r="A275" s="45">
        <v>267</v>
      </c>
      <c r="B275" s="24" t="s">
        <v>1224</v>
      </c>
      <c r="C275" s="22" t="s">
        <v>2643</v>
      </c>
      <c r="D275" s="100" t="s">
        <v>1654</v>
      </c>
      <c r="E275" s="101" t="s">
        <v>1699</v>
      </c>
      <c r="F275" s="102" t="s">
        <v>2343</v>
      </c>
      <c r="G275" s="103" t="s">
        <v>9</v>
      </c>
      <c r="H275" s="9">
        <v>65</v>
      </c>
      <c r="I275" s="8" t="str">
        <f t="shared" si="10"/>
        <v>Trung bình</v>
      </c>
      <c r="J275" s="133"/>
      <c r="K275" s="134"/>
    </row>
    <row r="276" spans="1:11" ht="15.75">
      <c r="A276" s="44">
        <v>268</v>
      </c>
      <c r="B276" s="24" t="s">
        <v>1228</v>
      </c>
      <c r="C276" s="22" t="s">
        <v>2644</v>
      </c>
      <c r="D276" s="100" t="s">
        <v>2268</v>
      </c>
      <c r="E276" s="101" t="s">
        <v>1558</v>
      </c>
      <c r="F276" s="102" t="s">
        <v>2233</v>
      </c>
      <c r="G276" s="103" t="s">
        <v>9</v>
      </c>
      <c r="H276" s="9">
        <v>0</v>
      </c>
      <c r="I276" s="8" t="str">
        <f t="shared" si="10"/>
        <v>Yếu</v>
      </c>
      <c r="J276" s="133"/>
      <c r="K276" s="134"/>
    </row>
    <row r="277" spans="1:11" ht="15.75">
      <c r="A277" s="45">
        <v>269</v>
      </c>
      <c r="B277" s="24" t="s">
        <v>1233</v>
      </c>
      <c r="C277" s="22" t="s">
        <v>2645</v>
      </c>
      <c r="D277" s="100" t="s">
        <v>608</v>
      </c>
      <c r="E277" s="101" t="s">
        <v>1511</v>
      </c>
      <c r="F277" s="102" t="s">
        <v>2646</v>
      </c>
      <c r="G277" s="103" t="s">
        <v>9</v>
      </c>
      <c r="H277" s="9">
        <v>71</v>
      </c>
      <c r="I277" s="8" t="str">
        <f t="shared" si="10"/>
        <v>Khá</v>
      </c>
      <c r="J277" s="133"/>
      <c r="K277" s="134"/>
    </row>
    <row r="278" spans="1:11" ht="15.75">
      <c r="A278" s="44">
        <v>270</v>
      </c>
      <c r="B278" s="24" t="s">
        <v>1238</v>
      </c>
      <c r="C278" s="22" t="s">
        <v>2647</v>
      </c>
      <c r="D278" s="100" t="s">
        <v>1429</v>
      </c>
      <c r="E278" s="101" t="s">
        <v>2648</v>
      </c>
      <c r="F278" s="102" t="s">
        <v>2649</v>
      </c>
      <c r="G278" s="103" t="s">
        <v>9</v>
      </c>
      <c r="H278" s="9">
        <v>86</v>
      </c>
      <c r="I278" s="8" t="str">
        <f t="shared" si="10"/>
        <v>Tốt</v>
      </c>
      <c r="J278" s="133"/>
      <c r="K278" s="134"/>
    </row>
    <row r="279" spans="1:11" ht="15.75">
      <c r="A279" s="45">
        <v>271</v>
      </c>
      <c r="B279" s="69" t="s">
        <v>1050</v>
      </c>
      <c r="C279" s="53" t="s">
        <v>2650</v>
      </c>
      <c r="D279" s="59" t="s">
        <v>2651</v>
      </c>
      <c r="E279" s="60" t="s">
        <v>362</v>
      </c>
      <c r="F279" s="53" t="s">
        <v>2652</v>
      </c>
      <c r="G279" s="57" t="s">
        <v>8</v>
      </c>
      <c r="H279" s="9">
        <v>0</v>
      </c>
      <c r="I279" s="8" t="str">
        <f>IF(H279&gt;=90,"Xuất sắc",IF(H279&gt;=80,"Tốt",IF(H279&gt;=70,"Khá",IF(H279&gt;=50,"Trung bình","Yếu"))))</f>
        <v>Yếu</v>
      </c>
      <c r="J279" s="133" t="s">
        <v>1684</v>
      </c>
      <c r="K279" s="134"/>
    </row>
    <row r="280" spans="1:11" ht="15.75">
      <c r="A280" s="44">
        <v>272</v>
      </c>
      <c r="B280" s="69" t="s">
        <v>1055</v>
      </c>
      <c r="C280" s="53" t="s">
        <v>2653</v>
      </c>
      <c r="D280" s="59" t="s">
        <v>2654</v>
      </c>
      <c r="E280" s="60" t="s">
        <v>732</v>
      </c>
      <c r="F280" s="53" t="s">
        <v>2551</v>
      </c>
      <c r="G280" s="57" t="s">
        <v>9</v>
      </c>
      <c r="H280" s="9">
        <v>70</v>
      </c>
      <c r="I280" s="8" t="str">
        <f t="shared" ref="I280:I309" si="11">IF(H280&gt;=90,"Xuất sắc",IF(H280&gt;=80,"Tốt",IF(H280&gt;=70,"Khá",IF(H280&gt;=50,"Trung bình","Yếu"))))</f>
        <v>Khá</v>
      </c>
      <c r="J280" s="133"/>
      <c r="K280" s="134"/>
    </row>
    <row r="281" spans="1:11" ht="15.75">
      <c r="A281" s="45">
        <v>273</v>
      </c>
      <c r="B281" s="69" t="s">
        <v>1059</v>
      </c>
      <c r="C281" s="53" t="s">
        <v>2655</v>
      </c>
      <c r="D281" s="59" t="s">
        <v>1654</v>
      </c>
      <c r="E281" s="60" t="s">
        <v>864</v>
      </c>
      <c r="F281" s="53" t="s">
        <v>2656</v>
      </c>
      <c r="G281" s="57" t="s">
        <v>9</v>
      </c>
      <c r="H281" s="9">
        <v>71</v>
      </c>
      <c r="I281" s="8" t="str">
        <f t="shared" si="11"/>
        <v>Khá</v>
      </c>
      <c r="J281" s="133"/>
      <c r="K281" s="134"/>
    </row>
    <row r="282" spans="1:11" ht="15.75">
      <c r="A282" s="44">
        <v>274</v>
      </c>
      <c r="B282" s="69" t="s">
        <v>1072</v>
      </c>
      <c r="C282" s="53" t="s">
        <v>2657</v>
      </c>
      <c r="D282" s="59" t="s">
        <v>2658</v>
      </c>
      <c r="E282" s="60" t="s">
        <v>703</v>
      </c>
      <c r="F282" s="53" t="s">
        <v>1026</v>
      </c>
      <c r="G282" s="57" t="s">
        <v>9</v>
      </c>
      <c r="H282" s="9">
        <v>0</v>
      </c>
      <c r="I282" s="8" t="str">
        <f t="shared" si="11"/>
        <v>Yếu</v>
      </c>
      <c r="J282" s="133"/>
      <c r="K282" s="134"/>
    </row>
    <row r="283" spans="1:11" ht="15.75">
      <c r="A283" s="45">
        <v>275</v>
      </c>
      <c r="B283" s="69" t="s">
        <v>1075</v>
      </c>
      <c r="C283" s="53" t="s">
        <v>2659</v>
      </c>
      <c r="D283" s="59" t="s">
        <v>210</v>
      </c>
      <c r="E283" s="60" t="s">
        <v>302</v>
      </c>
      <c r="F283" s="53" t="s">
        <v>2082</v>
      </c>
      <c r="G283" s="57" t="s">
        <v>9</v>
      </c>
      <c r="H283" s="9">
        <v>0</v>
      </c>
      <c r="I283" s="8" t="str">
        <f t="shared" si="11"/>
        <v>Yếu</v>
      </c>
      <c r="J283" s="133"/>
      <c r="K283" s="134"/>
    </row>
    <row r="284" spans="1:11" ht="15.75">
      <c r="A284" s="44">
        <v>276</v>
      </c>
      <c r="B284" s="69" t="s">
        <v>1079</v>
      </c>
      <c r="C284" s="53" t="s">
        <v>2660</v>
      </c>
      <c r="D284" s="59" t="s">
        <v>613</v>
      </c>
      <c r="E284" s="60" t="s">
        <v>668</v>
      </c>
      <c r="F284" s="53" t="s">
        <v>2661</v>
      </c>
      <c r="G284" s="57" t="s">
        <v>9</v>
      </c>
      <c r="H284" s="9">
        <v>0</v>
      </c>
      <c r="I284" s="8" t="str">
        <f t="shared" si="11"/>
        <v>Yếu</v>
      </c>
      <c r="J284" s="133"/>
      <c r="K284" s="134"/>
    </row>
    <row r="285" spans="1:11" ht="15.75">
      <c r="A285" s="45">
        <v>277</v>
      </c>
      <c r="B285" s="69" t="s">
        <v>1083</v>
      </c>
      <c r="C285" s="53" t="s">
        <v>2662</v>
      </c>
      <c r="D285" s="59" t="s">
        <v>2575</v>
      </c>
      <c r="E285" s="60" t="s">
        <v>1486</v>
      </c>
      <c r="F285" s="53" t="s">
        <v>2270</v>
      </c>
      <c r="G285" s="57" t="s">
        <v>9</v>
      </c>
      <c r="H285" s="9">
        <v>0</v>
      </c>
      <c r="I285" s="8" t="str">
        <f t="shared" si="11"/>
        <v>Yếu</v>
      </c>
      <c r="J285" s="133"/>
      <c r="K285" s="134"/>
    </row>
    <row r="286" spans="1:11" ht="15.75">
      <c r="A286" s="44">
        <v>278</v>
      </c>
      <c r="B286" s="69" t="s">
        <v>1086</v>
      </c>
      <c r="C286" s="53" t="s">
        <v>2663</v>
      </c>
      <c r="D286" s="59" t="s">
        <v>520</v>
      </c>
      <c r="E286" s="60" t="s">
        <v>521</v>
      </c>
      <c r="F286" s="53" t="s">
        <v>2664</v>
      </c>
      <c r="G286" s="57" t="s">
        <v>9</v>
      </c>
      <c r="H286" s="9">
        <v>81</v>
      </c>
      <c r="I286" s="8" t="str">
        <f t="shared" si="11"/>
        <v>Tốt</v>
      </c>
      <c r="J286" s="133"/>
      <c r="K286" s="134"/>
    </row>
    <row r="287" spans="1:11" ht="15.75">
      <c r="A287" s="45">
        <v>279</v>
      </c>
      <c r="B287" s="69" t="s">
        <v>1090</v>
      </c>
      <c r="C287" s="53" t="s">
        <v>2665</v>
      </c>
      <c r="D287" s="59" t="s">
        <v>2666</v>
      </c>
      <c r="E287" s="60" t="s">
        <v>1257</v>
      </c>
      <c r="F287" s="53" t="s">
        <v>2667</v>
      </c>
      <c r="G287" s="57" t="s">
        <v>8</v>
      </c>
      <c r="H287" s="9">
        <v>71</v>
      </c>
      <c r="I287" s="8" t="str">
        <f t="shared" si="11"/>
        <v>Khá</v>
      </c>
      <c r="J287" s="133"/>
      <c r="K287" s="134"/>
    </row>
    <row r="288" spans="1:11" ht="15.75">
      <c r="A288" s="44">
        <v>280</v>
      </c>
      <c r="B288" s="69" t="s">
        <v>1094</v>
      </c>
      <c r="C288" s="53" t="s">
        <v>2668</v>
      </c>
      <c r="D288" s="59" t="s">
        <v>2669</v>
      </c>
      <c r="E288" s="60" t="s">
        <v>21</v>
      </c>
      <c r="F288" s="53" t="s">
        <v>2670</v>
      </c>
      <c r="G288" s="57" t="s">
        <v>8</v>
      </c>
      <c r="H288" s="9">
        <v>70</v>
      </c>
      <c r="I288" s="8" t="str">
        <f t="shared" si="11"/>
        <v>Khá</v>
      </c>
      <c r="J288" s="133"/>
      <c r="K288" s="134"/>
    </row>
    <row r="289" spans="1:11" ht="15.75">
      <c r="A289" s="45">
        <v>281</v>
      </c>
      <c r="B289" s="69" t="s">
        <v>1097</v>
      </c>
      <c r="C289" s="53" t="s">
        <v>2671</v>
      </c>
      <c r="D289" s="59" t="s">
        <v>18</v>
      </c>
      <c r="E289" s="60" t="s">
        <v>2672</v>
      </c>
      <c r="F289" s="53" t="s">
        <v>2673</v>
      </c>
      <c r="G289" s="57" t="s">
        <v>9</v>
      </c>
      <c r="H289" s="9">
        <v>0</v>
      </c>
      <c r="I289" s="8" t="str">
        <f t="shared" si="11"/>
        <v>Yếu</v>
      </c>
      <c r="J289" s="133"/>
      <c r="K289" s="134"/>
    </row>
    <row r="290" spans="1:11" ht="15.75">
      <c r="A290" s="44">
        <v>282</v>
      </c>
      <c r="B290" s="69" t="s">
        <v>1132</v>
      </c>
      <c r="C290" s="53" t="s">
        <v>2674</v>
      </c>
      <c r="D290" s="59" t="s">
        <v>2675</v>
      </c>
      <c r="E290" s="60" t="s">
        <v>384</v>
      </c>
      <c r="F290" s="53" t="s">
        <v>2676</v>
      </c>
      <c r="G290" s="57" t="s">
        <v>9</v>
      </c>
      <c r="H290" s="9">
        <v>0</v>
      </c>
      <c r="I290" s="8" t="str">
        <f t="shared" si="11"/>
        <v>Yếu</v>
      </c>
      <c r="J290" s="133"/>
      <c r="K290" s="134"/>
    </row>
    <row r="291" spans="1:11" ht="15.75">
      <c r="A291" s="45">
        <v>283</v>
      </c>
      <c r="B291" s="69" t="s">
        <v>1221</v>
      </c>
      <c r="C291" s="53" t="s">
        <v>2677</v>
      </c>
      <c r="D291" s="59" t="s">
        <v>1502</v>
      </c>
      <c r="E291" s="60" t="s">
        <v>1451</v>
      </c>
      <c r="F291" s="53" t="s">
        <v>2678</v>
      </c>
      <c r="G291" s="57" t="s">
        <v>9</v>
      </c>
      <c r="H291" s="9">
        <v>0</v>
      </c>
      <c r="I291" s="8" t="str">
        <f t="shared" si="11"/>
        <v>Yếu</v>
      </c>
      <c r="J291" s="133"/>
      <c r="K291" s="134"/>
    </row>
    <row r="292" spans="1:11" ht="15.75">
      <c r="A292" s="44">
        <v>284</v>
      </c>
      <c r="B292" s="69" t="s">
        <v>1224</v>
      </c>
      <c r="C292" s="53" t="s">
        <v>2679</v>
      </c>
      <c r="D292" s="59" t="s">
        <v>2680</v>
      </c>
      <c r="E292" s="60" t="s">
        <v>27</v>
      </c>
      <c r="F292" s="53" t="s">
        <v>2681</v>
      </c>
      <c r="G292" s="57" t="s">
        <v>8</v>
      </c>
      <c r="H292" s="9">
        <v>0</v>
      </c>
      <c r="I292" s="8" t="str">
        <f t="shared" si="11"/>
        <v>Yếu</v>
      </c>
      <c r="J292" s="133"/>
      <c r="K292" s="134"/>
    </row>
    <row r="293" spans="1:11" ht="15.75">
      <c r="A293" s="45">
        <v>285</v>
      </c>
      <c r="B293" s="69" t="s">
        <v>1228</v>
      </c>
      <c r="C293" s="53" t="s">
        <v>2682</v>
      </c>
      <c r="D293" s="59" t="s">
        <v>2683</v>
      </c>
      <c r="E293" s="60" t="s">
        <v>48</v>
      </c>
      <c r="F293" s="53" t="s">
        <v>2684</v>
      </c>
      <c r="G293" s="57" t="s">
        <v>8</v>
      </c>
      <c r="H293" s="9">
        <v>72</v>
      </c>
      <c r="I293" s="8" t="str">
        <f t="shared" si="11"/>
        <v>Khá</v>
      </c>
      <c r="J293" s="133"/>
      <c r="K293" s="134"/>
    </row>
    <row r="294" spans="1:11" ht="15.75">
      <c r="A294" s="44">
        <v>286</v>
      </c>
      <c r="B294" s="69" t="s">
        <v>1233</v>
      </c>
      <c r="C294" s="53" t="s">
        <v>2685</v>
      </c>
      <c r="D294" s="59" t="s">
        <v>2596</v>
      </c>
      <c r="E294" s="60" t="s">
        <v>292</v>
      </c>
      <c r="F294" s="53" t="s">
        <v>2622</v>
      </c>
      <c r="G294" s="57" t="s">
        <v>9</v>
      </c>
      <c r="H294" s="9">
        <v>73</v>
      </c>
      <c r="I294" s="8" t="str">
        <f t="shared" si="11"/>
        <v>Khá</v>
      </c>
      <c r="J294" s="133"/>
      <c r="K294" s="134"/>
    </row>
    <row r="295" spans="1:11" ht="15.75">
      <c r="A295" s="45">
        <v>287</v>
      </c>
      <c r="B295" s="69" t="s">
        <v>1238</v>
      </c>
      <c r="C295" s="53" t="s">
        <v>2686</v>
      </c>
      <c r="D295" s="59" t="s">
        <v>1624</v>
      </c>
      <c r="E295" s="60" t="s">
        <v>2687</v>
      </c>
      <c r="F295" s="53" t="s">
        <v>753</v>
      </c>
      <c r="G295" s="57" t="s">
        <v>9</v>
      </c>
      <c r="H295" s="9">
        <v>0</v>
      </c>
      <c r="I295" s="8" t="str">
        <f t="shared" si="11"/>
        <v>Yếu</v>
      </c>
      <c r="J295" s="133"/>
      <c r="K295" s="134"/>
    </row>
    <row r="296" spans="1:11" ht="15.75">
      <c r="A296" s="44">
        <v>288</v>
      </c>
      <c r="B296" s="69" t="s">
        <v>1382</v>
      </c>
      <c r="C296" s="53" t="s">
        <v>2688</v>
      </c>
      <c r="D296" s="59" t="s">
        <v>857</v>
      </c>
      <c r="E296" s="60" t="s">
        <v>2018</v>
      </c>
      <c r="F296" s="53" t="s">
        <v>2567</v>
      </c>
      <c r="G296" s="57" t="s">
        <v>8</v>
      </c>
      <c r="H296" s="9">
        <v>70</v>
      </c>
      <c r="I296" s="8" t="str">
        <f t="shared" si="11"/>
        <v>Khá</v>
      </c>
      <c r="J296" s="133"/>
      <c r="K296" s="134"/>
    </row>
    <row r="297" spans="1:11" ht="15.75">
      <c r="A297" s="45">
        <v>289</v>
      </c>
      <c r="B297" s="69" t="s">
        <v>1515</v>
      </c>
      <c r="C297" s="53" t="s">
        <v>2689</v>
      </c>
      <c r="D297" s="59" t="s">
        <v>2690</v>
      </c>
      <c r="E297" s="60" t="s">
        <v>768</v>
      </c>
      <c r="F297" s="53" t="s">
        <v>2691</v>
      </c>
      <c r="G297" s="57" t="s">
        <v>9</v>
      </c>
      <c r="H297" s="9">
        <v>71</v>
      </c>
      <c r="I297" s="8" t="str">
        <f>IF(H297&gt;=90,"Xuất sắc",IF(H297&gt;=80,"Tốt",IF(H297&gt;=70,"Khá",IF(H297&gt;=50,"Trung bình","Yếu"))))</f>
        <v>Khá</v>
      </c>
      <c r="J297" s="133"/>
      <c r="K297" s="134"/>
    </row>
    <row r="298" spans="1:11" ht="15.75">
      <c r="A298" s="44">
        <v>290</v>
      </c>
      <c r="B298" s="69" t="s">
        <v>1519</v>
      </c>
      <c r="C298" s="53" t="s">
        <v>2692</v>
      </c>
      <c r="D298" s="59" t="s">
        <v>476</v>
      </c>
      <c r="E298" s="60" t="s">
        <v>47</v>
      </c>
      <c r="F298" s="53" t="s">
        <v>2175</v>
      </c>
      <c r="G298" s="57" t="s">
        <v>8</v>
      </c>
      <c r="H298" s="9">
        <v>0</v>
      </c>
      <c r="I298" s="8" t="str">
        <f t="shared" si="11"/>
        <v>Yếu</v>
      </c>
      <c r="J298" s="133"/>
      <c r="K298" s="134"/>
    </row>
    <row r="299" spans="1:11" ht="15.75">
      <c r="A299" s="45">
        <v>291</v>
      </c>
      <c r="B299" s="69" t="s">
        <v>1524</v>
      </c>
      <c r="C299" s="53" t="s">
        <v>2693</v>
      </c>
      <c r="D299" s="59" t="s">
        <v>2694</v>
      </c>
      <c r="E299" s="60" t="s">
        <v>1580</v>
      </c>
      <c r="F299" s="53" t="s">
        <v>1310</v>
      </c>
      <c r="G299" s="57" t="s">
        <v>9</v>
      </c>
      <c r="H299" s="9">
        <v>0</v>
      </c>
      <c r="I299" s="8" t="str">
        <f t="shared" si="11"/>
        <v>Yếu</v>
      </c>
      <c r="J299" s="133"/>
      <c r="K299" s="134"/>
    </row>
    <row r="300" spans="1:11" ht="15.75">
      <c r="A300" s="44">
        <v>292</v>
      </c>
      <c r="B300" s="69" t="s">
        <v>1528</v>
      </c>
      <c r="C300" s="53" t="s">
        <v>2695</v>
      </c>
      <c r="D300" s="59" t="s">
        <v>1052</v>
      </c>
      <c r="E300" s="60" t="s">
        <v>2696</v>
      </c>
      <c r="F300" s="53" t="s">
        <v>2697</v>
      </c>
      <c r="G300" s="57" t="s">
        <v>9</v>
      </c>
      <c r="H300" s="9">
        <v>71</v>
      </c>
      <c r="I300" s="8" t="str">
        <f t="shared" si="11"/>
        <v>Khá</v>
      </c>
      <c r="J300" s="133"/>
      <c r="K300" s="134"/>
    </row>
    <row r="301" spans="1:11" ht="15.75">
      <c r="A301" s="45">
        <v>293</v>
      </c>
      <c r="B301" s="69" t="s">
        <v>1532</v>
      </c>
      <c r="C301" s="53" t="s">
        <v>2698</v>
      </c>
      <c r="D301" s="59" t="s">
        <v>16</v>
      </c>
      <c r="E301" s="60" t="s">
        <v>32</v>
      </c>
      <c r="F301" s="53" t="s">
        <v>1995</v>
      </c>
      <c r="G301" s="57" t="s">
        <v>9</v>
      </c>
      <c r="H301" s="9">
        <v>0</v>
      </c>
      <c r="I301" s="8" t="str">
        <f t="shared" si="11"/>
        <v>Yếu</v>
      </c>
      <c r="J301" s="133"/>
      <c r="K301" s="134"/>
    </row>
    <row r="302" spans="1:11" ht="15.75">
      <c r="A302" s="44">
        <v>294</v>
      </c>
      <c r="B302" s="69" t="s">
        <v>1603</v>
      </c>
      <c r="C302" s="53" t="s">
        <v>2699</v>
      </c>
      <c r="D302" s="59" t="s">
        <v>1585</v>
      </c>
      <c r="E302" s="60" t="s">
        <v>541</v>
      </c>
      <c r="F302" s="53" t="s">
        <v>2700</v>
      </c>
      <c r="G302" s="57" t="s">
        <v>9</v>
      </c>
      <c r="H302" s="9">
        <v>0</v>
      </c>
      <c r="I302" s="8" t="str">
        <f t="shared" si="11"/>
        <v>Yếu</v>
      </c>
      <c r="J302" s="133"/>
      <c r="K302" s="134"/>
    </row>
    <row r="303" spans="1:11" ht="15.75">
      <c r="A303" s="45">
        <v>295</v>
      </c>
      <c r="B303" s="69" t="s">
        <v>1673</v>
      </c>
      <c r="C303" s="53" t="s">
        <v>2701</v>
      </c>
      <c r="D303" s="59" t="s">
        <v>2680</v>
      </c>
      <c r="E303" s="60" t="s">
        <v>27</v>
      </c>
      <c r="F303" s="53" t="s">
        <v>2702</v>
      </c>
      <c r="G303" s="57" t="s">
        <v>8</v>
      </c>
      <c r="H303" s="9">
        <v>72</v>
      </c>
      <c r="I303" s="8" t="str">
        <f t="shared" si="11"/>
        <v>Khá</v>
      </c>
      <c r="J303" s="133"/>
      <c r="K303" s="134"/>
    </row>
    <row r="304" spans="1:11" ht="15.75">
      <c r="A304" s="44">
        <v>296</v>
      </c>
      <c r="B304" s="69" t="s">
        <v>1676</v>
      </c>
      <c r="C304" s="53" t="s">
        <v>2703</v>
      </c>
      <c r="D304" s="59" t="s">
        <v>1912</v>
      </c>
      <c r="E304" s="60" t="s">
        <v>695</v>
      </c>
      <c r="F304" s="53" t="s">
        <v>2704</v>
      </c>
      <c r="G304" s="57" t="s">
        <v>9</v>
      </c>
      <c r="H304" s="9">
        <v>73</v>
      </c>
      <c r="I304" s="8" t="str">
        <f t="shared" si="11"/>
        <v>Khá</v>
      </c>
      <c r="J304" s="133"/>
      <c r="K304" s="134"/>
    </row>
    <row r="305" spans="1:11" ht="15.75">
      <c r="A305" s="45">
        <v>297</v>
      </c>
      <c r="B305" s="69" t="s">
        <v>1950</v>
      </c>
      <c r="C305" s="53" t="s">
        <v>2705</v>
      </c>
      <c r="D305" s="59" t="s">
        <v>2306</v>
      </c>
      <c r="E305" s="60" t="s">
        <v>1156</v>
      </c>
      <c r="F305" s="53" t="s">
        <v>2307</v>
      </c>
      <c r="G305" s="57" t="s">
        <v>9</v>
      </c>
      <c r="H305" s="9">
        <v>0</v>
      </c>
      <c r="I305" s="8" t="str">
        <f t="shared" si="11"/>
        <v>Yếu</v>
      </c>
      <c r="J305" s="133"/>
      <c r="K305" s="134"/>
    </row>
    <row r="306" spans="1:11" ht="15.75">
      <c r="A306" s="44">
        <v>298</v>
      </c>
      <c r="B306" s="69" t="s">
        <v>1953</v>
      </c>
      <c r="C306" s="53" t="s">
        <v>2706</v>
      </c>
      <c r="D306" s="59" t="s">
        <v>6</v>
      </c>
      <c r="E306" s="60" t="s">
        <v>7</v>
      </c>
      <c r="F306" s="53" t="s">
        <v>2707</v>
      </c>
      <c r="G306" s="57" t="s">
        <v>8</v>
      </c>
      <c r="H306" s="9">
        <v>0</v>
      </c>
      <c r="I306" s="8" t="str">
        <f t="shared" si="11"/>
        <v>Yếu</v>
      </c>
      <c r="J306" s="133"/>
      <c r="K306" s="134"/>
    </row>
    <row r="307" spans="1:11" ht="15.75">
      <c r="A307" s="45">
        <v>299</v>
      </c>
      <c r="B307" s="69" t="s">
        <v>2271</v>
      </c>
      <c r="C307" s="53" t="s">
        <v>2708</v>
      </c>
      <c r="D307" s="59" t="s">
        <v>690</v>
      </c>
      <c r="E307" s="60" t="s">
        <v>1372</v>
      </c>
      <c r="F307" s="53" t="s">
        <v>2709</v>
      </c>
      <c r="G307" s="57" t="s">
        <v>9</v>
      </c>
      <c r="H307" s="9">
        <v>70</v>
      </c>
      <c r="I307" s="8" t="str">
        <f t="shared" si="11"/>
        <v>Khá</v>
      </c>
      <c r="J307" s="133"/>
      <c r="K307" s="134"/>
    </row>
    <row r="308" spans="1:11" ht="15.75">
      <c r="A308" s="44">
        <v>300</v>
      </c>
      <c r="B308" s="69" t="s">
        <v>2275</v>
      </c>
      <c r="C308" s="53" t="s">
        <v>2710</v>
      </c>
      <c r="D308" s="59" t="s">
        <v>2711</v>
      </c>
      <c r="E308" s="60" t="s">
        <v>864</v>
      </c>
      <c r="F308" s="53" t="s">
        <v>2636</v>
      </c>
      <c r="G308" s="57" t="s">
        <v>9</v>
      </c>
      <c r="H308" s="9">
        <v>80</v>
      </c>
      <c r="I308" s="8" t="str">
        <f t="shared" si="11"/>
        <v>Tốt</v>
      </c>
      <c r="J308" s="133"/>
      <c r="K308" s="134"/>
    </row>
    <row r="309" spans="1:11" ht="15.75">
      <c r="A309" s="45">
        <v>301</v>
      </c>
      <c r="B309" s="69" t="s">
        <v>2278</v>
      </c>
      <c r="C309" s="53" t="s">
        <v>2712</v>
      </c>
      <c r="D309" s="59" t="s">
        <v>1893</v>
      </c>
      <c r="E309" s="60" t="s">
        <v>513</v>
      </c>
      <c r="F309" s="53" t="s">
        <v>2385</v>
      </c>
      <c r="G309" s="57" t="s">
        <v>9</v>
      </c>
      <c r="H309" s="9">
        <v>74</v>
      </c>
      <c r="I309" s="8" t="str">
        <f t="shared" si="11"/>
        <v>Khá</v>
      </c>
      <c r="J309" s="133"/>
      <c r="K309" s="134"/>
    </row>
    <row r="310" spans="1:11">
      <c r="A310" s="114" t="s">
        <v>2713</v>
      </c>
      <c r="B310" s="114"/>
      <c r="C310" s="114"/>
      <c r="D310" s="114"/>
      <c r="E310" s="114"/>
      <c r="F310" s="114"/>
      <c r="G310" s="114"/>
      <c r="H310" s="114"/>
      <c r="I310" s="114"/>
      <c r="J310" s="114"/>
      <c r="K310" s="114"/>
    </row>
    <row r="311" spans="1:11" ht="15.75">
      <c r="C311" s="3" t="s">
        <v>69</v>
      </c>
      <c r="D311" s="10">
        <f>COUNTIF(I9:I3089,C311)</f>
        <v>13</v>
      </c>
      <c r="E311" s="11">
        <f>D311/D316</f>
        <v>4.3189368770764118E-2</v>
      </c>
    </row>
    <row r="312" spans="1:11" ht="15.75">
      <c r="C312" s="3" t="s">
        <v>339</v>
      </c>
      <c r="D312" s="10">
        <f>COUNTIF(I9:I3089,C312)</f>
        <v>54</v>
      </c>
      <c r="E312" s="11">
        <f>D312/D316</f>
        <v>0.17940199335548174</v>
      </c>
    </row>
    <row r="313" spans="1:11" ht="15.75">
      <c r="C313" s="3" t="s">
        <v>70</v>
      </c>
      <c r="D313" s="10">
        <f>COUNTIF(I9:I309,C313)</f>
        <v>81</v>
      </c>
      <c r="E313" s="11">
        <f>D313/D316</f>
        <v>0.26910299003322258</v>
      </c>
    </row>
    <row r="314" spans="1:11" ht="15.75">
      <c r="C314" s="3" t="s">
        <v>71</v>
      </c>
      <c r="D314" s="10">
        <f>COUNTIF(I9:I3089,C314)</f>
        <v>35</v>
      </c>
      <c r="E314" s="12">
        <f>D314/D316</f>
        <v>0.11627906976744186</v>
      </c>
    </row>
    <row r="315" spans="1:11" ht="15.75">
      <c r="C315" s="3" t="s">
        <v>72</v>
      </c>
      <c r="D315" s="10">
        <f>COUNTIF(I9:I309,C315)</f>
        <v>118</v>
      </c>
      <c r="E315" s="12">
        <f>D315/D316</f>
        <v>0.39202657807308972</v>
      </c>
    </row>
    <row r="316" spans="1:11" ht="15.75">
      <c r="C316" s="4" t="s">
        <v>73</v>
      </c>
      <c r="D316" s="13">
        <f>SUM(D311:D315)</f>
        <v>301</v>
      </c>
      <c r="E316" s="14">
        <f>SUM(E311:E315)</f>
        <v>1</v>
      </c>
    </row>
    <row r="317" spans="1:11" ht="15.75">
      <c r="A317" s="49"/>
      <c r="B317" s="49"/>
      <c r="C317" s="49"/>
      <c r="D317" s="50"/>
      <c r="E317" s="50"/>
      <c r="F317" s="49"/>
      <c r="G317" s="135" t="s">
        <v>74</v>
      </c>
      <c r="H317" s="135"/>
      <c r="I317" s="135"/>
      <c r="J317" s="135"/>
      <c r="K317" s="135"/>
    </row>
    <row r="318" spans="1:11" ht="15.75">
      <c r="A318" s="1"/>
      <c r="B318" s="1"/>
      <c r="C318" s="136" t="s">
        <v>353</v>
      </c>
      <c r="D318" s="136"/>
      <c r="E318" s="137" t="s">
        <v>352</v>
      </c>
      <c r="F318" s="137"/>
      <c r="G318" s="1"/>
      <c r="H318" s="137" t="s">
        <v>351</v>
      </c>
      <c r="I318" s="137"/>
      <c r="J318" s="137"/>
      <c r="K318" s="137"/>
    </row>
  </sheetData>
  <mergeCells count="45">
    <mergeCell ref="B5:K5"/>
    <mergeCell ref="B1:E1"/>
    <mergeCell ref="F1:K1"/>
    <mergeCell ref="B2:E2"/>
    <mergeCell ref="F2:K2"/>
    <mergeCell ref="A4:L4"/>
    <mergeCell ref="A6:K6"/>
    <mergeCell ref="A7:B8"/>
    <mergeCell ref="C7:C8"/>
    <mergeCell ref="D7:E8"/>
    <mergeCell ref="F7:F8"/>
    <mergeCell ref="G7:G8"/>
    <mergeCell ref="H7:H8"/>
    <mergeCell ref="I7:I8"/>
    <mergeCell ref="J7:J8"/>
    <mergeCell ref="K7:K8"/>
    <mergeCell ref="J9:J28"/>
    <mergeCell ref="K9:K28"/>
    <mergeCell ref="J29:J51"/>
    <mergeCell ref="K29:K51"/>
    <mergeCell ref="J52:J75"/>
    <mergeCell ref="K52:K75"/>
    <mergeCell ref="J76:J103"/>
    <mergeCell ref="K76:K103"/>
    <mergeCell ref="J104:J138"/>
    <mergeCell ref="K104:K138"/>
    <mergeCell ref="J139:J168"/>
    <mergeCell ref="K139:K168"/>
    <mergeCell ref="J169:J204"/>
    <mergeCell ref="K169:K204"/>
    <mergeCell ref="J205:J226"/>
    <mergeCell ref="K205:K226"/>
    <mergeCell ref="J227:J237"/>
    <mergeCell ref="K227:K237"/>
    <mergeCell ref="J238:J261"/>
    <mergeCell ref="K238:K261"/>
    <mergeCell ref="J262:J278"/>
    <mergeCell ref="K262:K278"/>
    <mergeCell ref="J279:J309"/>
    <mergeCell ref="K279:K309"/>
    <mergeCell ref="A310:K310"/>
    <mergeCell ref="G317:K317"/>
    <mergeCell ref="C318:D318"/>
    <mergeCell ref="E318:F318"/>
    <mergeCell ref="H318:K318"/>
  </mergeCells>
  <pageMargins left="0.25" right="0.25" top="0.5" bottom="0.5" header="0.3" footer="0.3"/>
  <pageSetup paperSize="9" scale="9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CĐ Khoa 13</vt:lpstr>
      <vt:lpstr>CĐ Khóa 14</vt:lpstr>
      <vt:lpstr>CĐ KHóa 15</vt:lpstr>
      <vt:lpstr>TC Khóa 13</vt:lpstr>
      <vt:lpstr>TC Khóa 14</vt:lpstr>
      <vt:lpstr>TC Khóa 15</vt:lpstr>
      <vt:lpstr>'CĐ Khoa 13'!Print_Titles</vt:lpstr>
      <vt:lpstr>'CĐ Khóa 14'!Print_Titles</vt:lpstr>
      <vt:lpstr>'CĐ KHóa 15'!Print_Titles</vt:lpstr>
      <vt:lpstr>'TC Khóa 14'!Print_Titles</vt:lpstr>
      <vt:lpstr>'TC Khóa 15'!Print_Titles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DELL PC</cp:lastModifiedBy>
  <cp:lastPrinted>2021-05-12T08:38:18Z</cp:lastPrinted>
  <dcterms:created xsi:type="dcterms:W3CDTF">2021-02-01T01:57:52Z</dcterms:created>
  <dcterms:modified xsi:type="dcterms:W3CDTF">2021-05-13T01:43:44Z</dcterms:modified>
</cp:coreProperties>
</file>